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priinstitute.sharepoint.com/sites/ipri-institute.com/Freigegebene Dokumente/H/02-Projekte/40240003_SmartDecoupling/Smart_Decoupling_shared/03_Projektergebnisse/AP 1/Dokumentation EMSA/"/>
    </mc:Choice>
  </mc:AlternateContent>
  <xr:revisionPtr revIDLastSave="90" documentId="8_{FB405986-6719-4315-A590-36A6B7C8FA71}" xr6:coauthVersionLast="47" xr6:coauthVersionMax="47" xr10:uidLastSave="{DC8198AA-6486-417C-BDC9-4E5B4F23BCC0}"/>
  <bookViews>
    <workbookView xWindow="28680" yWindow="-1920" windowWidth="29040" windowHeight="15720" activeTab="1" xr2:uid="{82AF96A7-721F-48B6-ADB8-75377D91BB25}"/>
  </bookViews>
  <sheets>
    <sheet name="BPM" sheetId="8" r:id="rId1"/>
    <sheet name="EMSa" sheetId="1" r:id="rId2"/>
    <sheet name="Bewertungstabellen" sheetId="7" r:id="rId3"/>
  </sheets>
  <definedNames>
    <definedName name="_xlnm._FilterDatabase" localSheetId="1" hidden="1">EMSa!$B$16:$AI$112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0" i="1" l="1"/>
  <c r="Q100" i="1"/>
  <c r="R100" i="1"/>
  <c r="S100" i="1"/>
  <c r="AD100" i="1"/>
  <c r="P101" i="1"/>
  <c r="Q101" i="1"/>
  <c r="R101" i="1"/>
  <c r="S101" i="1"/>
  <c r="AD101" i="1"/>
  <c r="P102" i="1"/>
  <c r="Q102" i="1"/>
  <c r="R102" i="1"/>
  <c r="S102" i="1"/>
  <c r="AD102" i="1"/>
  <c r="P103" i="1"/>
  <c r="Q103" i="1"/>
  <c r="R103" i="1"/>
  <c r="S103" i="1"/>
  <c r="AD103" i="1"/>
  <c r="P104" i="1"/>
  <c r="Q104" i="1"/>
  <c r="R104" i="1"/>
  <c r="S104" i="1"/>
  <c r="AD104" i="1"/>
  <c r="P105" i="1"/>
  <c r="Q105" i="1"/>
  <c r="R105" i="1"/>
  <c r="S105" i="1"/>
  <c r="AD105" i="1"/>
  <c r="P106" i="1"/>
  <c r="Q106" i="1"/>
  <c r="R106" i="1"/>
  <c r="S106" i="1"/>
  <c r="AD106" i="1"/>
  <c r="P107" i="1"/>
  <c r="Q107" i="1"/>
  <c r="R107" i="1"/>
  <c r="S107" i="1"/>
  <c r="AD107" i="1"/>
  <c r="P108" i="1"/>
  <c r="Q108" i="1"/>
  <c r="R108" i="1"/>
  <c r="S108" i="1"/>
  <c r="AD108" i="1"/>
  <c r="P109" i="1"/>
  <c r="Q109" i="1"/>
  <c r="R109" i="1"/>
  <c r="S109" i="1"/>
  <c r="AD109" i="1"/>
  <c r="P110" i="1"/>
  <c r="Q110" i="1"/>
  <c r="R110" i="1"/>
  <c r="S110" i="1"/>
  <c r="AD110" i="1"/>
  <c r="P111" i="1"/>
  <c r="Q111" i="1"/>
  <c r="R111" i="1"/>
  <c r="S111" i="1"/>
  <c r="AD111" i="1"/>
  <c r="P112" i="1"/>
  <c r="Q112" i="1"/>
  <c r="R112" i="1"/>
  <c r="S112" i="1"/>
  <c r="AD112" i="1"/>
  <c r="P98" i="1"/>
  <c r="Q98" i="1"/>
  <c r="R98" i="1"/>
  <c r="S98" i="1"/>
  <c r="AD98" i="1"/>
  <c r="P95" i="1"/>
  <c r="Q95" i="1"/>
  <c r="R95" i="1"/>
  <c r="S95" i="1"/>
  <c r="AD95" i="1"/>
  <c r="P96" i="1"/>
  <c r="Q96" i="1"/>
  <c r="R96" i="1"/>
  <c r="S96" i="1"/>
  <c r="AD96" i="1"/>
  <c r="P93" i="1"/>
  <c r="Q93" i="1"/>
  <c r="R93" i="1"/>
  <c r="S93" i="1"/>
  <c r="AD93" i="1"/>
  <c r="P91" i="1"/>
  <c r="Q91" i="1"/>
  <c r="R91" i="1"/>
  <c r="S91" i="1"/>
  <c r="AD91" i="1"/>
  <c r="P87" i="1"/>
  <c r="Q87" i="1"/>
  <c r="R87" i="1"/>
  <c r="S87" i="1"/>
  <c r="AD87" i="1"/>
  <c r="P88" i="1"/>
  <c r="Q88" i="1"/>
  <c r="R88" i="1"/>
  <c r="S88" i="1"/>
  <c r="AD88" i="1"/>
  <c r="P89" i="1"/>
  <c r="Q89" i="1"/>
  <c r="R89" i="1"/>
  <c r="S89" i="1"/>
  <c r="AD89" i="1"/>
  <c r="P85" i="1"/>
  <c r="Q85" i="1"/>
  <c r="R85" i="1"/>
  <c r="S85" i="1"/>
  <c r="AD85" i="1"/>
  <c r="P81" i="1"/>
  <c r="Q81" i="1"/>
  <c r="R81" i="1"/>
  <c r="S81" i="1"/>
  <c r="AD81" i="1"/>
  <c r="P82" i="1"/>
  <c r="Q82" i="1"/>
  <c r="R82" i="1"/>
  <c r="S82" i="1"/>
  <c r="AD82" i="1"/>
  <c r="P78" i="1"/>
  <c r="Q78" i="1"/>
  <c r="R78" i="1"/>
  <c r="S78" i="1"/>
  <c r="AD78" i="1"/>
  <c r="P76" i="1"/>
  <c r="Q76" i="1"/>
  <c r="R76" i="1"/>
  <c r="S76" i="1"/>
  <c r="AD76" i="1"/>
  <c r="P68" i="1"/>
  <c r="Q68" i="1"/>
  <c r="R68" i="1"/>
  <c r="S68" i="1"/>
  <c r="AD68" i="1"/>
  <c r="P69" i="1"/>
  <c r="Q69" i="1"/>
  <c r="R69" i="1"/>
  <c r="S69" i="1"/>
  <c r="AD69" i="1"/>
  <c r="P66" i="1"/>
  <c r="Q66" i="1"/>
  <c r="R66" i="1"/>
  <c r="S66" i="1"/>
  <c r="AD66" i="1"/>
  <c r="P59" i="1"/>
  <c r="Q59" i="1"/>
  <c r="R59" i="1"/>
  <c r="S59" i="1"/>
  <c r="AD59" i="1"/>
  <c r="P60" i="1"/>
  <c r="Q60" i="1"/>
  <c r="R60" i="1"/>
  <c r="S60" i="1"/>
  <c r="AD60" i="1"/>
  <c r="P61" i="1"/>
  <c r="Q61" i="1"/>
  <c r="R61" i="1"/>
  <c r="S61" i="1"/>
  <c r="AD61" i="1"/>
  <c r="P55" i="1"/>
  <c r="Q55" i="1"/>
  <c r="R55" i="1"/>
  <c r="S55" i="1"/>
  <c r="AD55" i="1"/>
  <c r="P48" i="1"/>
  <c r="Q48" i="1"/>
  <c r="R48" i="1"/>
  <c r="S48" i="1"/>
  <c r="AD48" i="1"/>
  <c r="P49" i="1"/>
  <c r="Q49" i="1"/>
  <c r="R49" i="1"/>
  <c r="S49" i="1"/>
  <c r="AD49" i="1"/>
  <c r="P50" i="1"/>
  <c r="Q50" i="1"/>
  <c r="R50" i="1"/>
  <c r="S50" i="1"/>
  <c r="AD50" i="1"/>
  <c r="P51" i="1"/>
  <c r="Q51" i="1"/>
  <c r="R51" i="1"/>
  <c r="S51" i="1"/>
  <c r="AD51" i="1"/>
  <c r="P52" i="1"/>
  <c r="Q52" i="1"/>
  <c r="R52" i="1"/>
  <c r="S52" i="1"/>
  <c r="AD52" i="1"/>
  <c r="P38" i="1"/>
  <c r="Q38" i="1"/>
  <c r="R38" i="1"/>
  <c r="S38" i="1"/>
  <c r="AD38" i="1"/>
  <c r="P39" i="1"/>
  <c r="Q39" i="1"/>
  <c r="R39" i="1"/>
  <c r="S39" i="1"/>
  <c r="AD39" i="1"/>
  <c r="P40" i="1"/>
  <c r="Q40" i="1"/>
  <c r="R40" i="1"/>
  <c r="S40" i="1"/>
  <c r="AD40" i="1"/>
  <c r="P41" i="1"/>
  <c r="Q41" i="1"/>
  <c r="R41" i="1"/>
  <c r="S41" i="1"/>
  <c r="AD41" i="1"/>
  <c r="P42" i="1"/>
  <c r="Q42" i="1"/>
  <c r="R42" i="1"/>
  <c r="S42" i="1"/>
  <c r="AD42" i="1"/>
  <c r="P43" i="1"/>
  <c r="Q43" i="1"/>
  <c r="R43" i="1"/>
  <c r="S43" i="1"/>
  <c r="AD43" i="1"/>
  <c r="P44" i="1"/>
  <c r="Q44" i="1"/>
  <c r="R44" i="1"/>
  <c r="S44" i="1"/>
  <c r="AD44" i="1"/>
  <c r="P45" i="1"/>
  <c r="Q45" i="1"/>
  <c r="R45" i="1"/>
  <c r="S45" i="1"/>
  <c r="AD45" i="1"/>
  <c r="P33" i="1"/>
  <c r="Q33" i="1"/>
  <c r="R33" i="1"/>
  <c r="S33" i="1"/>
  <c r="AD33" i="1"/>
  <c r="P30" i="1"/>
  <c r="Q30" i="1"/>
  <c r="R30" i="1"/>
  <c r="S30" i="1"/>
  <c r="AD30" i="1"/>
  <c r="AE30" i="1"/>
  <c r="P26" i="1"/>
  <c r="Q26" i="1"/>
  <c r="R26" i="1"/>
  <c r="S26" i="1"/>
  <c r="AD26" i="1"/>
  <c r="AE26" i="1"/>
  <c r="P27" i="1"/>
  <c r="Q27" i="1"/>
  <c r="R27" i="1"/>
  <c r="S27" i="1"/>
  <c r="AD27" i="1"/>
  <c r="AE27" i="1"/>
  <c r="P20" i="1"/>
  <c r="Q20" i="1"/>
  <c r="R20" i="1"/>
  <c r="S20" i="1"/>
  <c r="AD20" i="1"/>
  <c r="AE20" i="1"/>
  <c r="S99" i="1"/>
  <c r="S97" i="1"/>
  <c r="S94" i="1"/>
  <c r="S92" i="1"/>
  <c r="S90" i="1"/>
  <c r="S86" i="1"/>
  <c r="S84" i="1"/>
  <c r="S83" i="1"/>
  <c r="S80" i="1"/>
  <c r="S79" i="1"/>
  <c r="S77" i="1"/>
  <c r="S75" i="1"/>
  <c r="S74" i="1"/>
  <c r="S73" i="1"/>
  <c r="S72" i="1"/>
  <c r="S71" i="1"/>
  <c r="S70" i="1"/>
  <c r="S67" i="1"/>
  <c r="S65" i="1"/>
  <c r="S64" i="1"/>
  <c r="S63" i="1"/>
  <c r="S62" i="1"/>
  <c r="S58" i="1"/>
  <c r="S57" i="1"/>
  <c r="S56" i="1"/>
  <c r="S54" i="1"/>
  <c r="S53" i="1"/>
  <c r="S47" i="1"/>
  <c r="S46" i="1"/>
  <c r="S37" i="1"/>
  <c r="S36" i="1"/>
  <c r="S35" i="1"/>
  <c r="S34" i="1"/>
  <c r="S32" i="1"/>
  <c r="S31" i="1"/>
  <c r="S29" i="1"/>
  <c r="S28" i="1"/>
  <c r="S25" i="1"/>
  <c r="S24" i="1"/>
  <c r="S23" i="1"/>
  <c r="S22" i="1"/>
  <c r="S21" i="1"/>
  <c r="S19" i="1"/>
  <c r="S18" i="1"/>
  <c r="S17" i="1"/>
  <c r="Q17" i="1"/>
  <c r="P17" i="1"/>
  <c r="R99" i="1"/>
  <c r="Q99" i="1"/>
  <c r="P99" i="1"/>
  <c r="R97" i="1"/>
  <c r="Q97" i="1"/>
  <c r="P97" i="1"/>
  <c r="R94" i="1"/>
  <c r="Q94" i="1"/>
  <c r="P94" i="1"/>
  <c r="R92" i="1"/>
  <c r="Q92" i="1"/>
  <c r="P92" i="1"/>
  <c r="R90" i="1"/>
  <c r="Q90" i="1"/>
  <c r="P90" i="1"/>
  <c r="R86" i="1"/>
  <c r="Q86" i="1"/>
  <c r="P86" i="1"/>
  <c r="R84" i="1"/>
  <c r="Q84" i="1"/>
  <c r="P84" i="1"/>
  <c r="R83" i="1"/>
  <c r="Q83" i="1"/>
  <c r="P83" i="1"/>
  <c r="W93" i="1" l="1"/>
  <c r="W42" i="1"/>
  <c r="W89" i="1"/>
  <c r="W43" i="1"/>
  <c r="W88" i="1"/>
  <c r="W103" i="1"/>
  <c r="W38" i="1"/>
  <c r="W60" i="1"/>
  <c r="W95" i="1"/>
  <c r="W110" i="1"/>
  <c r="W27" i="1"/>
  <c r="W45" i="1"/>
  <c r="W85" i="1"/>
  <c r="W105" i="1"/>
  <c r="W52" i="1"/>
  <c r="W30" i="1"/>
  <c r="W87" i="1"/>
  <c r="W61" i="1"/>
  <c r="W107" i="1"/>
  <c r="W68" i="1"/>
  <c r="W112" i="1"/>
  <c r="W39" i="1"/>
  <c r="W101" i="1"/>
  <c r="W109" i="1"/>
  <c r="W76" i="1"/>
  <c r="W66" i="1"/>
  <c r="W91" i="1"/>
  <c r="W104" i="1"/>
  <c r="W50" i="1"/>
  <c r="W33" i="1"/>
  <c r="W26" i="1"/>
  <c r="W20" i="1"/>
  <c r="W98" i="1"/>
  <c r="W78" i="1"/>
  <c r="W102" i="1"/>
  <c r="W81" i="1"/>
  <c r="W48" i="1"/>
  <c r="W44" i="1"/>
  <c r="W100" i="1"/>
  <c r="W111" i="1"/>
  <c r="W106" i="1"/>
  <c r="W49" i="1"/>
  <c r="W82" i="1"/>
  <c r="W41" i="1"/>
  <c r="W51" i="1"/>
  <c r="W96" i="1"/>
  <c r="W55" i="1"/>
  <c r="W40" i="1"/>
  <c r="W69" i="1"/>
  <c r="W108" i="1"/>
  <c r="W59" i="1"/>
  <c r="W25" i="1"/>
  <c r="W67" i="1"/>
  <c r="W29" i="1"/>
  <c r="W53" i="1"/>
  <c r="W46" i="1"/>
  <c r="W22" i="1"/>
  <c r="W32" i="1"/>
  <c r="W18" i="1"/>
  <c r="W74" i="1"/>
  <c r="W36" i="1"/>
  <c r="W57" i="1"/>
  <c r="W64" i="1"/>
  <c r="W71" i="1"/>
  <c r="W92" i="1"/>
  <c r="W99" i="1"/>
  <c r="W19" i="1"/>
  <c r="W47" i="1"/>
  <c r="W54" i="1"/>
  <c r="W75" i="1"/>
  <c r="W23" i="1"/>
  <c r="W37" i="1"/>
  <c r="W58" i="1"/>
  <c r="W65" i="1"/>
  <c r="W72" i="1"/>
  <c r="W79" i="1"/>
  <c r="W86" i="1"/>
  <c r="W34" i="1"/>
  <c r="W62" i="1"/>
  <c r="W83" i="1"/>
  <c r="W90" i="1"/>
  <c r="W97" i="1"/>
  <c r="W24" i="1"/>
  <c r="W31" i="1"/>
  <c r="W73" i="1"/>
  <c r="W80" i="1"/>
  <c r="W94" i="1"/>
  <c r="W21" i="1"/>
  <c r="W28" i="1"/>
  <c r="W35" i="1"/>
  <c r="W56" i="1"/>
  <c r="W63" i="1"/>
  <c r="W70" i="1"/>
  <c r="W77" i="1"/>
  <c r="W84" i="1"/>
  <c r="R80" i="1"/>
  <c r="Q80" i="1"/>
  <c r="P80" i="1"/>
  <c r="R79" i="1"/>
  <c r="Q79" i="1"/>
  <c r="P79" i="1"/>
  <c r="R77" i="1"/>
  <c r="Q77" i="1"/>
  <c r="P77" i="1"/>
  <c r="R75" i="1"/>
  <c r="Q75" i="1"/>
  <c r="P75" i="1"/>
  <c r="R73" i="1"/>
  <c r="Q73" i="1"/>
  <c r="P73" i="1"/>
  <c r="R72" i="1"/>
  <c r="Q72" i="1"/>
  <c r="P72" i="1"/>
  <c r="R71" i="1"/>
  <c r="Q71" i="1"/>
  <c r="P71" i="1"/>
  <c r="R70" i="1"/>
  <c r="Q70" i="1"/>
  <c r="P70" i="1"/>
  <c r="R67" i="1"/>
  <c r="Q67" i="1"/>
  <c r="P67" i="1"/>
  <c r="R64" i="1"/>
  <c r="Q64" i="1"/>
  <c r="P64" i="1"/>
  <c r="R63" i="1"/>
  <c r="Q63" i="1"/>
  <c r="P63" i="1"/>
  <c r="R62" i="1"/>
  <c r="Q62" i="1"/>
  <c r="P62" i="1"/>
  <c r="R56" i="1"/>
  <c r="Q56" i="1"/>
  <c r="P56" i="1"/>
  <c r="R54" i="1"/>
  <c r="Q54" i="1"/>
  <c r="P54" i="1"/>
  <c r="R53" i="1"/>
  <c r="Q53" i="1"/>
  <c r="P53" i="1"/>
  <c r="R58" i="1" l="1"/>
  <c r="Q58" i="1"/>
  <c r="P58" i="1"/>
  <c r="R57" i="1"/>
  <c r="Q57" i="1"/>
  <c r="P57" i="1"/>
  <c r="R47" i="1"/>
  <c r="Q47" i="1"/>
  <c r="P47" i="1"/>
  <c r="R46" i="1"/>
  <c r="Q46" i="1"/>
  <c r="P46" i="1"/>
  <c r="R37" i="1"/>
  <c r="Q37" i="1"/>
  <c r="P37" i="1"/>
  <c r="R36" i="1"/>
  <c r="Q36" i="1"/>
  <c r="P36" i="1"/>
  <c r="R35" i="1"/>
  <c r="Q35" i="1"/>
  <c r="P35" i="1"/>
  <c r="R34" i="1"/>
  <c r="Q34" i="1"/>
  <c r="P34" i="1"/>
  <c r="R32" i="1"/>
  <c r="Q32" i="1"/>
  <c r="P32" i="1"/>
  <c r="R31" i="1"/>
  <c r="Q31" i="1"/>
  <c r="P31" i="1"/>
  <c r="R29" i="1"/>
  <c r="R28" i="1"/>
  <c r="R25" i="1"/>
  <c r="R24" i="1"/>
  <c r="R23" i="1"/>
  <c r="R22" i="1"/>
  <c r="R21" i="1"/>
  <c r="R19" i="1"/>
  <c r="R18" i="1"/>
  <c r="R17" i="1"/>
  <c r="Q18" i="1"/>
  <c r="Q25" i="1"/>
  <c r="Q24" i="1"/>
  <c r="Q23" i="1"/>
  <c r="Q22" i="1"/>
  <c r="Q21" i="1"/>
  <c r="Q19" i="1"/>
  <c r="Q29" i="1"/>
  <c r="Q28" i="1"/>
  <c r="AE29" i="1"/>
  <c r="AE28" i="1"/>
  <c r="AE25" i="1"/>
  <c r="AE24" i="1"/>
  <c r="AE23" i="1"/>
  <c r="AE22" i="1"/>
  <c r="AE21" i="1"/>
  <c r="AE19" i="1"/>
  <c r="AE18" i="1"/>
  <c r="AE17" i="1"/>
  <c r="E27" i="7"/>
  <c r="E28" i="7"/>
  <c r="E26" i="7"/>
  <c r="E25" i="7"/>
  <c r="E21" i="7"/>
  <c r="E20" i="7"/>
  <c r="E19" i="7"/>
  <c r="AD99" i="1"/>
  <c r="AD97" i="1"/>
  <c r="AD94" i="1"/>
  <c r="AD92" i="1"/>
  <c r="AD90" i="1"/>
  <c r="AD86" i="1"/>
  <c r="AD84" i="1"/>
  <c r="AD83" i="1"/>
  <c r="AD80" i="1"/>
  <c r="AD79" i="1"/>
  <c r="AD77" i="1"/>
  <c r="AD75" i="1"/>
  <c r="AD73" i="1"/>
  <c r="AD72" i="1"/>
  <c r="AD71" i="1"/>
  <c r="AD70" i="1"/>
  <c r="AD67" i="1"/>
  <c r="AD64" i="1"/>
  <c r="AD63" i="1"/>
  <c r="AD62" i="1"/>
  <c r="AD58" i="1"/>
  <c r="AD57" i="1"/>
  <c r="AD56" i="1"/>
  <c r="AD53" i="1"/>
  <c r="AD47" i="1"/>
  <c r="AD46" i="1"/>
  <c r="AD36" i="1"/>
  <c r="AD35" i="1"/>
  <c r="AD34" i="1"/>
  <c r="AD32" i="1"/>
  <c r="AD31" i="1"/>
  <c r="AD29" i="1"/>
  <c r="AD28" i="1"/>
  <c r="AD25" i="1"/>
  <c r="AD24" i="1"/>
  <c r="AD23" i="1"/>
  <c r="AD22" i="1"/>
  <c r="AD21" i="1"/>
  <c r="AD19" i="1"/>
  <c r="AD18" i="1"/>
  <c r="AD17" i="1"/>
  <c r="P29" i="1"/>
  <c r="P28" i="1"/>
  <c r="P25" i="1"/>
  <c r="P24" i="1"/>
  <c r="P23" i="1"/>
  <c r="P22" i="1"/>
  <c r="P21" i="1"/>
  <c r="P19" i="1"/>
  <c r="P18" i="1"/>
  <c r="U69" i="1" l="1"/>
  <c r="U40" i="1"/>
  <c r="U88" i="1"/>
  <c r="U103" i="1"/>
  <c r="U107" i="1"/>
  <c r="U82" i="1"/>
  <c r="U87" i="1"/>
  <c r="U39" i="1"/>
  <c r="U49" i="1"/>
  <c r="U110" i="1"/>
  <c r="U59" i="1"/>
  <c r="U105" i="1"/>
  <c r="U101" i="1"/>
  <c r="U66" i="1"/>
  <c r="U51" i="1"/>
  <c r="U41" i="1"/>
  <c r="U27" i="1"/>
  <c r="U112" i="1"/>
  <c r="U30" i="1"/>
  <c r="U85" i="1"/>
  <c r="U68" i="1"/>
  <c r="U102" i="1"/>
  <c r="U108" i="1"/>
  <c r="U45" i="1"/>
  <c r="U81" i="1"/>
  <c r="U76" i="1"/>
  <c r="U48" i="1"/>
  <c r="U91" i="1"/>
  <c r="U44" i="1"/>
  <c r="U96" i="1"/>
  <c r="U100" i="1"/>
  <c r="U111" i="1"/>
  <c r="U89" i="1"/>
  <c r="U33" i="1"/>
  <c r="U106" i="1"/>
  <c r="U43" i="1"/>
  <c r="U61" i="1"/>
  <c r="U38" i="1"/>
  <c r="U52" i="1"/>
  <c r="U42" i="1"/>
  <c r="U104" i="1"/>
  <c r="U109" i="1"/>
  <c r="U50" i="1"/>
  <c r="U78" i="1"/>
  <c r="U26" i="1"/>
  <c r="U60" i="1"/>
  <c r="U20" i="1"/>
  <c r="U95" i="1"/>
  <c r="U98" i="1"/>
  <c r="U93" i="1"/>
  <c r="U55" i="1"/>
  <c r="V98" i="1"/>
  <c r="V78" i="1"/>
  <c r="V102" i="1"/>
  <c r="V81" i="1"/>
  <c r="V48" i="1"/>
  <c r="V44" i="1"/>
  <c r="V100" i="1"/>
  <c r="V111" i="1"/>
  <c r="V89" i="1"/>
  <c r="V93" i="1"/>
  <c r="V40" i="1"/>
  <c r="V108" i="1"/>
  <c r="V55" i="1"/>
  <c r="V88" i="1"/>
  <c r="V101" i="1"/>
  <c r="V41" i="1"/>
  <c r="V27" i="1"/>
  <c r="V112" i="1"/>
  <c r="V107" i="1"/>
  <c r="V82" i="1"/>
  <c r="V87" i="1"/>
  <c r="V49" i="1"/>
  <c r="V59" i="1"/>
  <c r="V42" i="1"/>
  <c r="V109" i="1"/>
  <c r="V51" i="1"/>
  <c r="V61" i="1"/>
  <c r="V30" i="1"/>
  <c r="V110" i="1"/>
  <c r="V105" i="1"/>
  <c r="V106" i="1"/>
  <c r="V43" i="1"/>
  <c r="V69" i="1"/>
  <c r="V52" i="1"/>
  <c r="V103" i="1"/>
  <c r="V104" i="1"/>
  <c r="V50" i="1"/>
  <c r="V91" i="1"/>
  <c r="V26" i="1"/>
  <c r="V38" i="1"/>
  <c r="V33" i="1"/>
  <c r="V60" i="1"/>
  <c r="V95" i="1"/>
  <c r="V20" i="1"/>
  <c r="V68" i="1"/>
  <c r="V45" i="1"/>
  <c r="V76" i="1"/>
  <c r="V85" i="1"/>
  <c r="V66" i="1"/>
  <c r="V39" i="1"/>
  <c r="V96" i="1"/>
  <c r="T103" i="1"/>
  <c r="T95" i="1"/>
  <c r="T38" i="1"/>
  <c r="T107" i="1"/>
  <c r="T82" i="1"/>
  <c r="T39" i="1"/>
  <c r="T49" i="1"/>
  <c r="T59" i="1"/>
  <c r="T85" i="1"/>
  <c r="T101" i="1"/>
  <c r="T66" i="1"/>
  <c r="T51" i="1"/>
  <c r="T41" i="1"/>
  <c r="T27" i="1"/>
  <c r="T112" i="1"/>
  <c r="T30" i="1"/>
  <c r="T110" i="1"/>
  <c r="T105" i="1"/>
  <c r="T93" i="1"/>
  <c r="T45" i="1"/>
  <c r="T109" i="1"/>
  <c r="T91" i="1"/>
  <c r="T108" i="1"/>
  <c r="T44" i="1"/>
  <c r="T78" i="1"/>
  <c r="T43" i="1"/>
  <c r="T96" i="1"/>
  <c r="T81" i="1"/>
  <c r="T88" i="1"/>
  <c r="T52" i="1"/>
  <c r="T104" i="1"/>
  <c r="T48" i="1"/>
  <c r="T98" i="1"/>
  <c r="T100" i="1"/>
  <c r="T40" i="1"/>
  <c r="T111" i="1"/>
  <c r="T50" i="1"/>
  <c r="T89" i="1"/>
  <c r="T69" i="1"/>
  <c r="T60" i="1"/>
  <c r="T61" i="1"/>
  <c r="T20" i="1"/>
  <c r="T106" i="1"/>
  <c r="T42" i="1"/>
  <c r="T26" i="1"/>
  <c r="T102" i="1"/>
  <c r="T76" i="1"/>
  <c r="T87" i="1"/>
  <c r="T68" i="1"/>
  <c r="T33" i="1"/>
  <c r="T55" i="1"/>
  <c r="U72" i="1"/>
  <c r="V71" i="1"/>
  <c r="T22" i="1"/>
  <c r="U24" i="1"/>
  <c r="V21" i="1"/>
  <c r="V29" i="1"/>
  <c r="U37" i="1"/>
  <c r="T23" i="1"/>
  <c r="U25" i="1"/>
  <c r="U32" i="1"/>
  <c r="V37" i="1"/>
  <c r="V72" i="1"/>
  <c r="U75" i="1"/>
  <c r="U62" i="1"/>
  <c r="U29" i="1"/>
  <c r="V23" i="1"/>
  <c r="V32" i="1"/>
  <c r="U79" i="1"/>
  <c r="T70" i="1"/>
  <c r="T67" i="1"/>
  <c r="V56" i="1"/>
  <c r="T32" i="1"/>
  <c r="U28" i="1"/>
  <c r="V22" i="1"/>
  <c r="T35" i="1"/>
  <c r="U64" i="1"/>
  <c r="T71" i="1"/>
  <c r="T24" i="1"/>
  <c r="U35" i="1"/>
  <c r="T46" i="1"/>
  <c r="T53" i="1"/>
  <c r="V53" i="1"/>
  <c r="T25" i="1"/>
  <c r="U19" i="1"/>
  <c r="U65" i="1"/>
  <c r="U17" i="1"/>
  <c r="U74" i="1"/>
  <c r="U18" i="1"/>
  <c r="U83" i="1"/>
  <c r="U86" i="1"/>
  <c r="U90" i="1"/>
  <c r="U92" i="1"/>
  <c r="U84" i="1"/>
  <c r="U94" i="1"/>
  <c r="U99" i="1"/>
  <c r="U97" i="1"/>
  <c r="V24" i="1"/>
  <c r="V35" i="1"/>
  <c r="U46" i="1"/>
  <c r="T57" i="1"/>
  <c r="T56" i="1"/>
  <c r="U67" i="1"/>
  <c r="U63" i="1"/>
  <c r="U80" i="1"/>
  <c r="T54" i="1"/>
  <c r="V58" i="1"/>
  <c r="V75" i="1"/>
  <c r="V25" i="1"/>
  <c r="U57" i="1"/>
  <c r="U53" i="1"/>
  <c r="V62" i="1"/>
  <c r="T72" i="1"/>
  <c r="U21" i="1"/>
  <c r="T47" i="1"/>
  <c r="T77" i="1"/>
  <c r="U70" i="1"/>
  <c r="U56" i="1"/>
  <c r="V80" i="1"/>
  <c r="T75" i="1"/>
  <c r="T28" i="1"/>
  <c r="U22" i="1"/>
  <c r="V19" i="1"/>
  <c r="U31" i="1"/>
  <c r="T34" i="1"/>
  <c r="V36" i="1"/>
  <c r="U47" i="1"/>
  <c r="T58" i="1"/>
  <c r="U73" i="1"/>
  <c r="V67" i="1"/>
  <c r="T63" i="1"/>
  <c r="U71" i="1"/>
  <c r="U77" i="1"/>
  <c r="V34" i="1"/>
  <c r="U54" i="1"/>
  <c r="T65" i="1"/>
  <c r="T17" i="1"/>
  <c r="T74" i="1"/>
  <c r="T18" i="1"/>
  <c r="T90" i="1"/>
  <c r="T99" i="1"/>
  <c r="T86" i="1"/>
  <c r="T84" i="1"/>
  <c r="T94" i="1"/>
  <c r="T92" i="1"/>
  <c r="T83" i="1"/>
  <c r="T97" i="1"/>
  <c r="V74" i="1"/>
  <c r="V65" i="1"/>
  <c r="V17" i="1"/>
  <c r="V92" i="1"/>
  <c r="V97" i="1"/>
  <c r="V83" i="1"/>
  <c r="V84" i="1"/>
  <c r="V86" i="1"/>
  <c r="V90" i="1"/>
  <c r="V94" i="1"/>
  <c r="V99" i="1"/>
  <c r="T36" i="1"/>
  <c r="V46" i="1"/>
  <c r="V79" i="1"/>
  <c r="T73" i="1"/>
  <c r="V63" i="1"/>
  <c r="V73" i="1"/>
  <c r="V77" i="1"/>
  <c r="T19" i="1"/>
  <c r="V18" i="1"/>
  <c r="T31" i="1"/>
  <c r="U36" i="1"/>
  <c r="V57" i="1"/>
  <c r="V64" i="1"/>
  <c r="T80" i="1"/>
  <c r="T21" i="1"/>
  <c r="T29" i="1"/>
  <c r="U23" i="1"/>
  <c r="V28" i="1"/>
  <c r="V31" i="1"/>
  <c r="U34" i="1"/>
  <c r="T37" i="1"/>
  <c r="V47" i="1"/>
  <c r="U58" i="1"/>
  <c r="V70" i="1"/>
  <c r="T64" i="1"/>
  <c r="T79" i="1"/>
  <c r="V54" i="1"/>
  <c r="T62" i="1"/>
  <c r="W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<sst xmlns="http://schemas.openxmlformats.org/spreadsheetml/2006/main" count="81" uniqueCount="75">
  <si>
    <t>EMSa</t>
  </si>
  <si>
    <r>
      <rPr>
        <b/>
        <sz val="11"/>
        <color theme="1"/>
        <rFont val="Roboto"/>
        <scheme val="minor"/>
      </rPr>
      <t>E</t>
    </r>
    <r>
      <rPr>
        <sz val="11"/>
        <color theme="1"/>
        <rFont val="Roboto"/>
        <family val="2"/>
        <scheme val="minor"/>
      </rPr>
      <t xml:space="preserve">ntkoppelungs  </t>
    </r>
    <r>
      <rPr>
        <b/>
        <sz val="11"/>
        <color theme="1"/>
        <rFont val="Roboto"/>
        <scheme val="minor"/>
      </rPr>
      <t>M</t>
    </r>
    <r>
      <rPr>
        <sz val="11"/>
        <color theme="1"/>
        <rFont val="Roboto"/>
        <family val="2"/>
        <scheme val="minor"/>
      </rPr>
      <t xml:space="preserve">öglichkeits- und </t>
    </r>
    <r>
      <rPr>
        <b/>
        <sz val="11"/>
        <color theme="1"/>
        <rFont val="Roboto"/>
        <scheme val="minor"/>
      </rPr>
      <t>S</t>
    </r>
    <r>
      <rPr>
        <sz val="11"/>
        <color theme="1"/>
        <rFont val="Roboto"/>
        <family val="2"/>
        <scheme val="minor"/>
      </rPr>
      <t>chadens</t>
    </r>
    <r>
      <rPr>
        <b/>
        <sz val="11"/>
        <color theme="1"/>
        <rFont val="Roboto"/>
        <scheme val="minor"/>
      </rPr>
      <t>a</t>
    </r>
    <r>
      <rPr>
        <sz val="11"/>
        <color theme="1"/>
        <rFont val="Roboto"/>
        <family val="2"/>
        <scheme val="minor"/>
      </rPr>
      <t>nalyse</t>
    </r>
  </si>
  <si>
    <t>Wertschöpfungsprozess Kurzbezeichnung</t>
  </si>
  <si>
    <t>Fräsen / Zerspanung</t>
  </si>
  <si>
    <t>Wertschöpfungsprozess Beschreibung</t>
  </si>
  <si>
    <t>Bauteile fristgerecht zu kalkulierten Kosten in geforderter Qualität gemäß Zeichnungsangaben fertigen</t>
  </si>
  <si>
    <t>Version</t>
  </si>
  <si>
    <t>1.0</t>
  </si>
  <si>
    <t>Verbesserter Zustand</t>
  </si>
  <si>
    <t>Referenz</t>
  </si>
  <si>
    <r>
      <rPr>
        <b/>
        <sz val="11"/>
        <color theme="1"/>
        <rFont val="Roboto"/>
        <scheme val="minor"/>
      </rPr>
      <t>E</t>
    </r>
    <r>
      <rPr>
        <sz val="11"/>
        <color theme="1"/>
        <rFont val="Roboto"/>
        <family val="2"/>
        <scheme val="minor"/>
      </rPr>
      <t>ntkoppelungs-</t>
    </r>
    <r>
      <rPr>
        <b/>
        <sz val="11"/>
        <color theme="1"/>
        <rFont val="Roboto"/>
        <scheme val="minor"/>
      </rPr>
      <t>S</t>
    </r>
    <r>
      <rPr>
        <sz val="11"/>
        <color theme="1"/>
        <rFont val="Roboto"/>
        <family val="2"/>
        <scheme val="minor"/>
      </rPr>
      <t xml:space="preserve">chaden </t>
    </r>
    <r>
      <rPr>
        <sz val="11"/>
        <color theme="1"/>
        <rFont val="Roboto"/>
        <scheme val="minor"/>
      </rPr>
      <t>(</t>
    </r>
    <r>
      <rPr>
        <b/>
        <sz val="11"/>
        <color theme="1"/>
        <rFont val="Roboto"/>
        <scheme val="minor"/>
      </rPr>
      <t>ES</t>
    </r>
    <r>
      <rPr>
        <sz val="11"/>
        <color theme="1"/>
        <rFont val="Roboto"/>
        <scheme val="minor"/>
      </rPr>
      <t>)</t>
    </r>
    <r>
      <rPr>
        <sz val="11"/>
        <color theme="1"/>
        <rFont val="Roboto"/>
        <family val="2"/>
        <scheme val="minor"/>
      </rPr>
      <t xml:space="preserve">
</t>
    </r>
    <r>
      <rPr>
        <i/>
        <sz val="11"/>
        <color theme="1"/>
        <rFont val="Roboto"/>
        <scheme val="minor"/>
      </rPr>
      <t>Beschreibt den unternehmensinternen Schaden durch Entkopplung auf der Ebene des betrachteten Wertschöpfungsprozesses</t>
    </r>
  </si>
  <si>
    <r>
      <t>Schwere (</t>
    </r>
    <r>
      <rPr>
        <b/>
        <sz val="11"/>
        <color theme="1"/>
        <rFont val="Roboto"/>
        <scheme val="minor"/>
      </rPr>
      <t>S</t>
    </r>
    <r>
      <rPr>
        <sz val="11"/>
        <color theme="1"/>
        <rFont val="Roboto"/>
        <family val="2"/>
        <scheme val="minor"/>
      </rPr>
      <t>)</t>
    </r>
  </si>
  <si>
    <r>
      <rPr>
        <b/>
        <sz val="11"/>
        <color theme="1"/>
        <rFont val="Roboto"/>
        <scheme val="minor"/>
      </rPr>
      <t>E</t>
    </r>
    <r>
      <rPr>
        <sz val="11"/>
        <color theme="1"/>
        <rFont val="Roboto"/>
        <family val="2"/>
        <scheme val="minor"/>
      </rPr>
      <t>ntkoppelungs-</t>
    </r>
    <r>
      <rPr>
        <b/>
        <sz val="11"/>
        <color theme="1"/>
        <rFont val="Roboto"/>
        <scheme val="minor"/>
      </rPr>
      <t xml:space="preserve">Effekt </t>
    </r>
    <r>
      <rPr>
        <sz val="11"/>
        <color theme="1"/>
        <rFont val="Roboto"/>
        <family val="2"/>
        <scheme val="minor"/>
      </rPr>
      <t>(</t>
    </r>
    <r>
      <rPr>
        <b/>
        <sz val="11"/>
        <color theme="1"/>
        <rFont val="Roboto"/>
        <scheme val="minor"/>
      </rPr>
      <t>EE</t>
    </r>
    <r>
      <rPr>
        <sz val="11"/>
        <color theme="1"/>
        <rFont val="Roboto"/>
        <family val="2"/>
        <scheme val="minor"/>
      </rPr>
      <t>)</t>
    </r>
    <r>
      <rPr>
        <sz val="11"/>
        <color theme="1"/>
        <rFont val="Roboto"/>
        <scheme val="minor"/>
      </rPr>
      <t xml:space="preserve">
</t>
    </r>
    <r>
      <rPr>
        <i/>
        <sz val="11"/>
        <color theme="1"/>
        <rFont val="Roboto"/>
        <scheme val="minor"/>
      </rPr>
      <t>Beschreibt einen unternehmensinternen Effekt, der durch den unternehmensexternen EA ausgelöst werden könnte</t>
    </r>
  </si>
  <si>
    <t>Kategorie</t>
  </si>
  <si>
    <t>Vermeidungs- oder Verbesserungsmaßnahme</t>
  </si>
  <si>
    <t>Auftretens-wahrscheinlichkeit (A)</t>
  </si>
  <si>
    <t>Entdeckungsmaßnahme</t>
  </si>
  <si>
    <t>Korrespondierende Datenquellen</t>
  </si>
  <si>
    <t>Entdeckungs-wahrscheinlichkeit (E)</t>
  </si>
  <si>
    <t>Stress-Test Szenario</t>
  </si>
  <si>
    <t>EMSa Inhaber</t>
  </si>
  <si>
    <t>EMSa Team</t>
  </si>
  <si>
    <t>Funktion des BPMN Elements</t>
  </si>
  <si>
    <t>Name des BPMN Elements</t>
  </si>
  <si>
    <r>
      <rPr>
        <b/>
        <sz val="11"/>
        <color theme="1"/>
        <rFont val="Roboto"/>
        <scheme val="minor"/>
      </rPr>
      <t>E</t>
    </r>
    <r>
      <rPr>
        <sz val="11"/>
        <color theme="1"/>
        <rFont val="Roboto"/>
        <family val="2"/>
        <scheme val="minor"/>
      </rPr>
      <t>ntkoppelungs-</t>
    </r>
    <r>
      <rPr>
        <b/>
        <sz val="11"/>
        <color theme="1"/>
        <rFont val="Roboto"/>
        <scheme val="minor"/>
      </rPr>
      <t>A</t>
    </r>
    <r>
      <rPr>
        <sz val="11"/>
        <color theme="1"/>
        <rFont val="Roboto"/>
        <family val="2"/>
        <scheme val="minor"/>
      </rPr>
      <t>spekt der 1. Ordnung (</t>
    </r>
    <r>
      <rPr>
        <b/>
        <sz val="11"/>
        <color theme="1"/>
        <rFont val="Roboto"/>
        <scheme val="minor"/>
      </rPr>
      <t>EA</t>
    </r>
    <r>
      <rPr>
        <sz val="11"/>
        <color theme="1"/>
        <rFont val="Roboto"/>
        <family val="2"/>
        <scheme val="minor"/>
      </rPr>
      <t xml:space="preserve">)
</t>
    </r>
    <r>
      <rPr>
        <i/>
        <sz val="11"/>
        <color theme="1"/>
        <rFont val="Roboto"/>
        <scheme val="minor"/>
      </rPr>
      <t xml:space="preserve">Bennenung des unternehmensinternen oder -externen Entkoppelungs-Aspekt. </t>
    </r>
  </si>
  <si>
    <r>
      <rPr>
        <b/>
        <sz val="11"/>
        <color theme="1"/>
        <rFont val="Roboto"/>
        <scheme val="minor"/>
      </rPr>
      <t>E</t>
    </r>
    <r>
      <rPr>
        <sz val="11"/>
        <color theme="1"/>
        <rFont val="Roboto"/>
        <family val="2"/>
        <scheme val="minor"/>
      </rPr>
      <t>ntkoppelungs-</t>
    </r>
    <r>
      <rPr>
        <b/>
        <sz val="11"/>
        <color theme="1"/>
        <rFont val="Roboto"/>
        <scheme val="minor"/>
      </rPr>
      <t>A</t>
    </r>
    <r>
      <rPr>
        <sz val="11"/>
        <color theme="1"/>
        <rFont val="Roboto"/>
        <family val="2"/>
        <scheme val="minor"/>
      </rPr>
      <t>spekt der 2. Ordnung (</t>
    </r>
    <r>
      <rPr>
        <b/>
        <sz val="11"/>
        <color theme="1"/>
        <rFont val="Roboto"/>
        <scheme val="minor"/>
      </rPr>
      <t>EA</t>
    </r>
    <r>
      <rPr>
        <sz val="11"/>
        <color theme="1"/>
        <rFont val="Roboto"/>
        <family val="2"/>
        <scheme val="minor"/>
      </rPr>
      <t xml:space="preserve">) (optional)
</t>
    </r>
    <r>
      <rPr>
        <i/>
        <sz val="11"/>
        <color theme="1"/>
        <rFont val="Roboto"/>
        <scheme val="minor"/>
      </rPr>
      <t xml:space="preserve">Bennenung des unternehmensexternen Entkoppelungs-Aspekt. </t>
    </r>
  </si>
  <si>
    <t>Tracken von Auftragsbestätigungsdaten</t>
  </si>
  <si>
    <t>Auftragsbestätigung</t>
  </si>
  <si>
    <t>Abgleich von Liefertermin mit Soll-Terminen</t>
  </si>
  <si>
    <t>Bewertung</t>
  </si>
  <si>
    <t>Entkoppelungs Möglichkeit und Schaden</t>
  </si>
  <si>
    <t>Schwere (S)</t>
  </si>
  <si>
    <t>Auftretenswahscheinlichkeit (A)</t>
  </si>
  <si>
    <t>Entdeckungswahscheinlichkeit (E)</t>
  </si>
  <si>
    <t>Bewertungstabelle</t>
  </si>
  <si>
    <t xml:space="preserve">Anmerkung: Die Bewertung von Prozess- und Design-FMEAs fokusieren sich auf die Funktion des Prozesses oder Produktes sowie das menschliche Wohlergehen. Die Bewertung der EMSa beschränkt sich jedoch auf den wirtschaftlichen Einfluss eines Entkoppelungseffektes. </t>
  </si>
  <si>
    <t>Der Entkoppelungsschaden führt zur Insolvenz des Unternehmens.</t>
  </si>
  <si>
    <t>Der Entkoppelungsschaden hat keine wirtschafltichen Auswirkungen.</t>
  </si>
  <si>
    <t>Das Auftreten des Entkoppelungsaspekts ist nahezu ausgeschlossen.</t>
  </si>
  <si>
    <t xml:space="preserve">Schock - Entkoppelungsaspekt tritt innerhalb weniger Wochen ein </t>
  </si>
  <si>
    <t>Entkoppelungsaspekt tritt innerhalb weniger 6 Monaten ein</t>
  </si>
  <si>
    <t>Entkoppelungsaspekt tritt innerhalb weniger 12 Monaten ein</t>
  </si>
  <si>
    <t>Entkoppelungsaspekt tritt innerhalb weniger 24 Monaten ein</t>
  </si>
  <si>
    <t>Planbar - Entkoppelungsaspekt tritt mit einem Vorlauf &gt; 2 Jahre ein</t>
  </si>
  <si>
    <t>Das Auftreten des Entkoppelungsaspekts ist unausweichlich.</t>
  </si>
  <si>
    <t xml:space="preserve">Das Auftreten des Entkoppelungsaspekts ist sehr warhscheinlich. </t>
  </si>
  <si>
    <t>Das Auftreten des Entkoppelungsaspekts ist unwahrscheinlich, aber möglich.</t>
  </si>
  <si>
    <t>Das Auftreten des Entkoppelungsaspekts ist möglich.</t>
  </si>
  <si>
    <t>Es stehen keine Modelle und Methoden bereit zur Identifikation des Eintreten des Entkoppelungsaspektes.</t>
  </si>
  <si>
    <t>Geschwindigkeit (G)</t>
  </si>
  <si>
    <t>Das Eintreten des Entkoppelungsaspektes wird sporadisch und manuell überwacht.</t>
  </si>
  <si>
    <t xml:space="preserve">Das Eintreten des Entkoppelungsaspektes wird regelmäßig (monatlich) manuell analysiert und kommuniziert. </t>
  </si>
  <si>
    <t>Das Eintreten des Entkoppelungsaspektes wird unmittelbar, automatisiert (täglich) identifiziert und kommuniziert.</t>
  </si>
  <si>
    <t xml:space="preserve">Das Eintreten des Entkoppelungsaspektes wird (jährlich) manuell analysiert und kommuniziert. </t>
  </si>
  <si>
    <t>Eintrittsgeschwindigkeit (G)</t>
  </si>
  <si>
    <t>Entkoppelungs Kritikalitäts Indikator (EKI) = SxAxGxE</t>
  </si>
  <si>
    <t>Momentaner Zustand</t>
  </si>
  <si>
    <t>Bsp. Metro</t>
  </si>
  <si>
    <t>Umsatz (Mio. Euro)</t>
  </si>
  <si>
    <t>XXX</t>
  </si>
  <si>
    <t>YYY</t>
  </si>
  <si>
    <t>ZZZ</t>
  </si>
  <si>
    <r>
      <t xml:space="preserve">Der Entkoppelungsschaden führt zu zusätzlichen  Kosten in Höhe von </t>
    </r>
    <r>
      <rPr>
        <b/>
        <sz val="11"/>
        <color theme="1"/>
        <rFont val="Roboto"/>
        <scheme val="minor"/>
      </rPr>
      <t>100 T€.</t>
    </r>
  </si>
  <si>
    <r>
      <t>Der Entkoppelungsschaden führt zu zusätzlichen  Kosten in Höhe von</t>
    </r>
    <r>
      <rPr>
        <b/>
        <sz val="11"/>
        <color theme="1"/>
        <rFont val="Roboto"/>
        <scheme val="minor"/>
      </rPr>
      <t xml:space="preserve"> 200 T€.</t>
    </r>
  </si>
  <si>
    <r>
      <t xml:space="preserve">Der Entkoppelungsschaden führt zu zusätzlichen  Kosten in Höhe von </t>
    </r>
    <r>
      <rPr>
        <b/>
        <sz val="11"/>
        <color theme="1"/>
        <rFont val="Roboto"/>
        <scheme val="minor"/>
      </rPr>
      <t>500 T€.</t>
    </r>
  </si>
  <si>
    <t>Rating vervollständigen</t>
  </si>
  <si>
    <t>Bewertungssystem überdenken</t>
  </si>
  <si>
    <t>Entkoppelungs Kritikalitäts Indikator (EKI) = SxAxGxE [PRODUKT]</t>
  </si>
  <si>
    <t>Entkoppelungs Kritikalitäts Indikator (EKI) = S+A+G+E [SUMME]</t>
  </si>
  <si>
    <t>Entkoppelungs Kritikalitäts Indikator (EKI) = S*(A+G)*E [HYBRID]</t>
  </si>
  <si>
    <t>Entkoppelungs Kritikalitäts Indikator (EKI) = S+A+G+E [GEWICHTETE SUMME]</t>
  </si>
  <si>
    <t>[PRODUKT]</t>
  </si>
  <si>
    <t>[SUMME]</t>
  </si>
  <si>
    <t>[GEWICHTETE SUMME]</t>
  </si>
  <si>
    <t>[HYBRID]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</si>
</sst>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Roboto"/>
      <family val="2"/>
      <scheme val="minor"/>
    </font>
    <font>
      <b/>
      <sz val="11"/>
      <color theme="1"/>
      <name val="Roboto"/>
      <scheme val="minor"/>
    </font>
    <font>
      <sz val="11"/>
      <color theme="1"/>
      <name val="Roboto"/>
      <scheme val="minor"/>
    </font>
    <font>
      <b/>
      <sz val="18"/>
      <color theme="1"/>
      <name val="Roboto"/>
      <scheme val="minor"/>
    </font>
    <font>
      <i/>
      <sz val="11"/>
      <color theme="1"/>
      <name val="Roboto"/>
      <scheme val="minor"/>
    </font>
    <font>
      <sz val="18"/>
      <color theme="1"/>
      <name val="Roboto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6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 vertical="top" textRotation="90" wrapText="1"/>
    </xf>
    <xf numFmtId="0" fontId="1" fillId="6" borderId="1" xfId="0" applyFont="1" applyFill="1" applyBorder="1" applyAlignment="1">
      <alignment vertical="top" textRotation="90" wrapText="1"/>
    </xf>
    <xf numFmtId="0" fontId="0" fillId="8" borderId="1" xfId="0" applyFill="1" applyBorder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1" fillId="0" borderId="10" xfId="0" applyFont="1" applyBorder="1" applyAlignment="1">
      <alignment horizontal="center"/>
    </xf>
    <xf numFmtId="0" fontId="0" fillId="11" borderId="1" xfId="0" applyFill="1" applyBorder="1" applyAlignment="1">
      <alignment wrapText="1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12" borderId="1" xfId="0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1" fontId="1" fillId="6" borderId="1" xfId="0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wrapText="1"/>
    </xf>
    <xf numFmtId="0" fontId="0" fillId="15" borderId="1" xfId="0" applyFill="1" applyBorder="1" applyAlignment="1">
      <alignment wrapText="1"/>
    </xf>
    <xf numFmtId="0" fontId="0" fillId="11" borderId="1" xfId="0" applyFill="1" applyBorder="1" applyAlignment="1">
      <alignment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0" fillId="12" borderId="1" xfId="0" applyFill="1" applyBorder="1" applyAlignment="1">
      <alignment vertical="center" wrapText="1"/>
    </xf>
    <xf numFmtId="0" fontId="0" fillId="11" borderId="19" xfId="0" applyFill="1" applyBorder="1" applyAlignment="1">
      <alignment vertical="center" wrapText="1"/>
    </xf>
    <xf numFmtId="0" fontId="0" fillId="11" borderId="19" xfId="0" applyFill="1" applyBorder="1" applyAlignment="1">
      <alignment vertical="center"/>
    </xf>
    <xf numFmtId="0" fontId="0" fillId="3" borderId="18" xfId="0" applyFill="1" applyBorder="1" applyAlignment="1">
      <alignment vertical="center" wrapText="1"/>
    </xf>
    <xf numFmtId="0" fontId="0" fillId="3" borderId="18" xfId="0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0" fillId="2" borderId="18" xfId="0" applyFill="1" applyBorder="1" applyAlignment="1">
      <alignment horizontal="center" textRotation="90" wrapText="1"/>
    </xf>
    <xf numFmtId="0" fontId="0" fillId="2" borderId="18" xfId="0" applyFill="1" applyBorder="1" applyAlignment="1">
      <alignment horizontal="center" vertical="top" textRotation="90" wrapText="1"/>
    </xf>
    <xf numFmtId="0" fontId="0" fillId="7" borderId="18" xfId="0" applyFill="1" applyBorder="1" applyAlignment="1">
      <alignment vertical="top" wrapText="1"/>
    </xf>
    <xf numFmtId="0" fontId="0" fillId="11" borderId="18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11" borderId="18" xfId="0" applyFill="1" applyBorder="1" applyAlignment="1">
      <alignment wrapText="1"/>
    </xf>
    <xf numFmtId="0" fontId="0" fillId="2" borderId="19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11" borderId="19" xfId="0" applyFill="1" applyBorder="1" applyAlignment="1">
      <alignment wrapText="1"/>
    </xf>
    <xf numFmtId="0" fontId="0" fillId="12" borderId="1" xfId="0" applyFill="1" applyBorder="1" applyAlignment="1">
      <alignment vertical="center"/>
    </xf>
    <xf numFmtId="0" fontId="0" fillId="15" borderId="1" xfId="0" applyFill="1" applyBorder="1" applyAlignment="1">
      <alignment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DX FACTURE">
      <a:dk1>
        <a:srgbClr val="3F3F3F"/>
      </a:dk1>
      <a:lt1>
        <a:srgbClr val="F2F2F2"/>
      </a:lt1>
      <a:dk2>
        <a:srgbClr val="656567"/>
      </a:dk2>
      <a:lt2>
        <a:srgbClr val="FFFFFF"/>
      </a:lt2>
      <a:accent1>
        <a:srgbClr val="1C55A1"/>
      </a:accent1>
      <a:accent2>
        <a:srgbClr val="4B80B9"/>
      </a:accent2>
      <a:accent3>
        <a:srgbClr val="2D9373"/>
      </a:accent3>
      <a:accent4>
        <a:srgbClr val="6DD2B2"/>
      </a:accent4>
      <a:accent5>
        <a:srgbClr val="F2A800"/>
      </a:accent5>
      <a:accent6>
        <a:srgbClr val="CC071E"/>
      </a:accent6>
      <a:hlink>
        <a:srgbClr val="1C55A1"/>
      </a:hlink>
      <a:folHlink>
        <a:srgbClr val="DB2C51"/>
      </a:folHlink>
    </a:clrScheme>
    <a:fontScheme name="DX FACTURE">
      <a:majorFont>
        <a:latin typeface="Roboto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58796-DF05-4DD1-995C-81A29267D595}">
  <dimension ref="A1"/>
  <sheetViews>
    <sheetView topLeftCell="A25" zoomScaleNormal="100" workbookViewId="0">
      <selection activeCell="P63" sqref="P63"/>
    </sheetView>
  </sheetViews>
  <sheetFormatPr baseColWidth="10" defaultColWidth="8.58203125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6488-39E1-4A07-AA78-26B630B367D5}">
  <sheetPr filterMode="1"/>
  <dimension ref="B1:AI112"/>
  <sheetViews>
    <sheetView showGridLines="0" tabSelected="1" zoomScale="55" zoomScaleNormal="55" workbookViewId="0">
      <pane xSplit="5" ySplit="16" topLeftCell="F17" activePane="bottomRight" state="frozen"/>
      <selection pane="topRight" activeCell="F1" sqref="F1"/>
      <selection pane="bottomLeft" activeCell="A17" sqref="A17"/>
      <selection pane="bottomRight" activeCell="H26" sqref="H26"/>
    </sheetView>
  </sheetViews>
  <sheetFormatPr baseColWidth="10" defaultColWidth="9" defaultRowHeight="14.5" x14ac:dyDescent="0.35"/>
  <cols>
    <col min="1" max="1" width="3.08203125" customWidth="1"/>
    <col min="2" max="2" width="10" style="18" customWidth="1"/>
    <col min="3" max="5" width="25.58203125" style="24" customWidth="1"/>
    <col min="6" max="6" width="3.58203125" style="24" customWidth="1"/>
    <col min="7" max="10" width="25.58203125" style="24" customWidth="1"/>
    <col min="11" max="12" width="6.58203125" customWidth="1"/>
    <col min="13" max="14" width="25.58203125" style="24" customWidth="1"/>
    <col min="15" max="15" width="5.58203125" bestFit="1" customWidth="1"/>
    <col min="16" max="23" width="8.58203125" style="4" customWidth="1"/>
    <col min="24" max="27" width="25.58203125" style="24" customWidth="1"/>
    <col min="28" max="29" width="6.58203125" customWidth="1"/>
    <col min="30" max="30" width="10.58203125" style="4" customWidth="1"/>
  </cols>
  <sheetData>
    <row r="1" spans="2:30" x14ac:dyDescent="0.35">
      <c r="P1"/>
      <c r="Q1"/>
      <c r="R1"/>
      <c r="S1"/>
      <c r="T1"/>
      <c r="U1"/>
      <c r="V1"/>
      <c r="W1"/>
      <c r="AD1"/>
    </row>
    <row r="2" spans="2:30" ht="23" x14ac:dyDescent="0.5">
      <c r="B2" s="47" t="e" vm="1">
        <v>#VALUE!</v>
      </c>
      <c r="C2" s="47"/>
      <c r="D2" s="47"/>
      <c r="E2" s="47"/>
      <c r="F2" s="48" t="s">
        <v>0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2:30" x14ac:dyDescent="0.35">
      <c r="B3" s="47"/>
      <c r="C3" s="47"/>
      <c r="D3" s="47"/>
      <c r="E3" s="47"/>
      <c r="F3" s="49" t="s">
        <v>1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2:30" x14ac:dyDescent="0.35">
      <c r="B4" s="50" t="s">
        <v>2</v>
      </c>
      <c r="C4" s="50"/>
      <c r="D4" s="50"/>
      <c r="E4" s="50"/>
      <c r="F4" s="51" t="s">
        <v>3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2:30" x14ac:dyDescent="0.35">
      <c r="B5" s="50"/>
      <c r="C5" s="50"/>
      <c r="D5" s="50"/>
      <c r="E5" s="50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2:30" x14ac:dyDescent="0.35">
      <c r="B6" s="50" t="s">
        <v>4</v>
      </c>
      <c r="C6" s="50"/>
      <c r="D6" s="50"/>
      <c r="E6" s="50"/>
      <c r="F6" s="51" t="s">
        <v>5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2:30" x14ac:dyDescent="0.35">
      <c r="B7" s="50"/>
      <c r="C7" s="50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2:30" x14ac:dyDescent="0.35">
      <c r="B8" s="50" t="s">
        <v>20</v>
      </c>
      <c r="C8" s="50"/>
      <c r="D8" s="50"/>
      <c r="E8" s="50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2:30" x14ac:dyDescent="0.35">
      <c r="B9" s="50"/>
      <c r="C9" s="50"/>
      <c r="D9" s="50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2:30" x14ac:dyDescent="0.35">
      <c r="B10" s="50" t="s">
        <v>21</v>
      </c>
      <c r="C10" s="50"/>
      <c r="D10" s="50"/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2:30" x14ac:dyDescent="0.35">
      <c r="B11" s="50"/>
      <c r="C11" s="50"/>
      <c r="D11" s="50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2:30" x14ac:dyDescent="0.35">
      <c r="B12" s="50" t="s">
        <v>6</v>
      </c>
      <c r="C12" s="50"/>
      <c r="D12" s="50"/>
      <c r="E12" s="50"/>
      <c r="F12" s="51">
        <v>1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2:30" x14ac:dyDescent="0.35">
      <c r="B13" s="50"/>
      <c r="C13" s="50"/>
      <c r="D13" s="50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2:30" x14ac:dyDescent="0.35">
      <c r="B14" s="54" t="s">
        <v>30</v>
      </c>
      <c r="C14" s="54"/>
      <c r="D14" s="54"/>
      <c r="E14" s="54"/>
      <c r="F14" s="54"/>
      <c r="G14" s="54"/>
      <c r="H14" s="54"/>
      <c r="I14" s="27"/>
      <c r="J14" s="27"/>
      <c r="K14" s="53" t="s">
        <v>56</v>
      </c>
      <c r="L14" s="53"/>
      <c r="M14" s="53"/>
      <c r="N14" s="53"/>
      <c r="O14" s="53"/>
      <c r="P14" s="53"/>
      <c r="Q14" s="35"/>
      <c r="R14" s="35"/>
      <c r="S14" s="35"/>
      <c r="T14" s="35"/>
      <c r="U14" s="35"/>
      <c r="V14" s="35"/>
      <c r="W14" s="35"/>
      <c r="X14" s="52" t="s">
        <v>8</v>
      </c>
      <c r="Y14" s="52"/>
      <c r="Z14" s="52"/>
      <c r="AA14" s="52"/>
      <c r="AB14" s="52"/>
      <c r="AC14" s="52"/>
      <c r="AD14" s="52"/>
    </row>
    <row r="15" spans="2:30" x14ac:dyDescent="0.35">
      <c r="B15" s="19">
        <v>1</v>
      </c>
      <c r="C15" s="25">
        <v>2</v>
      </c>
      <c r="D15" s="25">
        <v>3</v>
      </c>
      <c r="E15" s="25">
        <v>4</v>
      </c>
      <c r="F15" s="28">
        <v>5</v>
      </c>
      <c r="G15" s="25">
        <v>6</v>
      </c>
      <c r="H15" s="25">
        <v>7</v>
      </c>
      <c r="I15" s="25">
        <v>8</v>
      </c>
      <c r="J15" s="25">
        <v>9</v>
      </c>
      <c r="K15" s="2">
        <v>10</v>
      </c>
      <c r="L15" s="2">
        <v>11</v>
      </c>
      <c r="M15" s="29">
        <v>12</v>
      </c>
      <c r="N15" s="29">
        <v>13</v>
      </c>
      <c r="O15" s="2">
        <v>14</v>
      </c>
      <c r="P15" s="3">
        <v>15</v>
      </c>
      <c r="Q15" s="3"/>
      <c r="R15" s="3"/>
      <c r="S15" s="3"/>
      <c r="T15" s="3"/>
      <c r="U15" s="3"/>
      <c r="V15" s="3"/>
      <c r="W15" s="3"/>
      <c r="X15" s="30">
        <v>16</v>
      </c>
      <c r="Y15" s="30">
        <v>17</v>
      </c>
      <c r="Z15" s="30">
        <v>18</v>
      </c>
      <c r="AA15" s="30">
        <v>19</v>
      </c>
      <c r="AB15" s="2">
        <v>20</v>
      </c>
      <c r="AC15" s="2">
        <v>21</v>
      </c>
      <c r="AD15" s="3">
        <v>22</v>
      </c>
    </row>
    <row r="16" spans="2:30" s="23" customFormat="1" ht="174.65" customHeight="1" x14ac:dyDescent="0.35">
      <c r="B16" s="68" t="s">
        <v>9</v>
      </c>
      <c r="C16" s="69" t="s">
        <v>23</v>
      </c>
      <c r="D16" s="69" t="s">
        <v>22</v>
      </c>
      <c r="E16" s="70" t="s">
        <v>10</v>
      </c>
      <c r="F16" s="71" t="s">
        <v>11</v>
      </c>
      <c r="G16" s="70" t="s">
        <v>12</v>
      </c>
      <c r="H16" s="70" t="s">
        <v>24</v>
      </c>
      <c r="I16" s="70" t="s">
        <v>25</v>
      </c>
      <c r="J16" s="69" t="s">
        <v>13</v>
      </c>
      <c r="K16" s="72" t="s">
        <v>15</v>
      </c>
      <c r="L16" s="72" t="s">
        <v>49</v>
      </c>
      <c r="M16" s="73" t="s">
        <v>16</v>
      </c>
      <c r="N16" s="73" t="s">
        <v>17</v>
      </c>
      <c r="O16" s="5" t="s">
        <v>18</v>
      </c>
      <c r="P16" s="6" t="s">
        <v>67</v>
      </c>
      <c r="Q16" s="6" t="s">
        <v>68</v>
      </c>
      <c r="R16" s="6" t="s">
        <v>70</v>
      </c>
      <c r="S16" s="6" t="s">
        <v>69</v>
      </c>
      <c r="T16" s="6" t="s">
        <v>71</v>
      </c>
      <c r="U16" s="6" t="s">
        <v>72</v>
      </c>
      <c r="V16" s="6" t="s">
        <v>73</v>
      </c>
      <c r="W16" s="6" t="s">
        <v>74</v>
      </c>
      <c r="X16" s="7" t="s">
        <v>14</v>
      </c>
      <c r="Y16" s="7" t="s">
        <v>16</v>
      </c>
      <c r="Z16" s="7" t="s">
        <v>17</v>
      </c>
      <c r="AA16" s="7" t="s">
        <v>19</v>
      </c>
      <c r="AB16" s="5" t="s">
        <v>15</v>
      </c>
      <c r="AC16" s="5" t="s">
        <v>18</v>
      </c>
      <c r="AD16" s="6" t="s">
        <v>55</v>
      </c>
    </row>
    <row r="17" spans="2:35" ht="20" customHeight="1" x14ac:dyDescent="0.35">
      <c r="B17" s="20"/>
      <c r="C17" s="21"/>
      <c r="D17" s="34"/>
      <c r="E17" s="21"/>
      <c r="F17" s="31"/>
      <c r="G17" s="21"/>
      <c r="H17" s="65"/>
      <c r="I17" s="21"/>
      <c r="J17" s="21"/>
      <c r="K17" s="32"/>
      <c r="L17" s="32"/>
      <c r="M17" s="21"/>
      <c r="N17" s="26"/>
      <c r="O17" s="32"/>
      <c r="P17" s="33">
        <f>F17*K17*L17*O17</f>
        <v>0</v>
      </c>
      <c r="Q17" s="33">
        <f>F17+K17+L17+O17</f>
        <v>0</v>
      </c>
      <c r="R17" s="33">
        <f>1.5*F17+0.5*K17+0.5*L17+1.5*O17</f>
        <v>0</v>
      </c>
      <c r="S17" s="33">
        <f>F17*((K17+L17)/2)*O17</f>
        <v>0</v>
      </c>
      <c r="T17" s="38">
        <f>RANK(P17,P$17:P$112)</f>
        <v>1</v>
      </c>
      <c r="U17" s="38">
        <f>RANK(Q17,Q$17:Q$112)</f>
        <v>1</v>
      </c>
      <c r="V17" s="38">
        <f>RANK(R17,R$17:R$112)</f>
        <v>1</v>
      </c>
      <c r="W17" s="38">
        <f>RANK(S17,S$17:S$112)</f>
        <v>1</v>
      </c>
      <c r="X17" s="21" t="s">
        <v>26</v>
      </c>
      <c r="Y17" s="21" t="s">
        <v>28</v>
      </c>
      <c r="Z17" s="21" t="s">
        <v>27</v>
      </c>
      <c r="AA17" s="21"/>
      <c r="AB17" s="32">
        <v>2</v>
      </c>
      <c r="AC17" s="32">
        <v>5</v>
      </c>
      <c r="AD17" s="33">
        <f t="shared" ref="AD17:AD29" si="0">F17*L17*AB17*AC17</f>
        <v>0</v>
      </c>
      <c r="AE17">
        <f t="shared" ref="AE17:AE30" si="1">F17*((K17+L17)/2)*O17</f>
        <v>0</v>
      </c>
    </row>
    <row r="18" spans="2:35" ht="20" customHeight="1" x14ac:dyDescent="0.35">
      <c r="B18" s="20"/>
      <c r="C18" s="21"/>
      <c r="D18" s="34"/>
      <c r="E18" s="21"/>
      <c r="F18" s="31"/>
      <c r="G18" s="21"/>
      <c r="H18" s="65"/>
      <c r="I18" s="21"/>
      <c r="J18" s="21"/>
      <c r="K18" s="32"/>
      <c r="L18" s="32"/>
      <c r="M18" s="21"/>
      <c r="N18" s="26"/>
      <c r="O18" s="32"/>
      <c r="P18" s="33">
        <f>F18*K18*L18*O18</f>
        <v>0</v>
      </c>
      <c r="Q18" s="33">
        <f>F18+K18+L18+O18</f>
        <v>0</v>
      </c>
      <c r="R18" s="33">
        <f t="shared" ref="R18:R29" si="2">1.5*F18+0.5*K18+0.5*L18+1.5*O18</f>
        <v>0</v>
      </c>
      <c r="S18" s="33">
        <f t="shared" ref="S18:S81" si="3">F18*((K18+L18)/2)*O18</f>
        <v>0</v>
      </c>
      <c r="T18" s="38">
        <f>RANK(P18,P$17:P$112)</f>
        <v>1</v>
      </c>
      <c r="U18" s="38">
        <f>RANK(Q18,Q$17:Q$112)</f>
        <v>1</v>
      </c>
      <c r="V18" s="38">
        <f>RANK(R18,R$17:R$112)</f>
        <v>1</v>
      </c>
      <c r="W18" s="38">
        <f>RANK(S18,S$17:S$112)</f>
        <v>1</v>
      </c>
      <c r="X18" s="26"/>
      <c r="Y18" s="26"/>
      <c r="Z18" s="26"/>
      <c r="AA18" s="26"/>
      <c r="AB18" s="32"/>
      <c r="AC18" s="32"/>
      <c r="AD18" s="33">
        <f t="shared" si="0"/>
        <v>0</v>
      </c>
      <c r="AE18">
        <f t="shared" si="1"/>
        <v>0</v>
      </c>
      <c r="AI18" t="s">
        <v>65</v>
      </c>
    </row>
    <row r="19" spans="2:35" ht="20" customHeight="1" x14ac:dyDescent="0.35">
      <c r="B19" s="20"/>
      <c r="C19" s="21"/>
      <c r="D19" s="34"/>
      <c r="E19" s="21"/>
      <c r="F19" s="31"/>
      <c r="G19" s="21"/>
      <c r="H19" s="65"/>
      <c r="I19" s="65"/>
      <c r="J19" s="21"/>
      <c r="K19" s="32"/>
      <c r="L19" s="32"/>
      <c r="M19" s="21"/>
      <c r="N19" s="26"/>
      <c r="O19" s="32"/>
      <c r="P19" s="33">
        <f t="shared" ref="P19:P29" si="4">F19*K19*L19*O19</f>
        <v>0</v>
      </c>
      <c r="Q19" s="33">
        <f t="shared" ref="Q19:Q26" si="5">F19+K19+L19+O19</f>
        <v>0</v>
      </c>
      <c r="R19" s="33">
        <f t="shared" si="2"/>
        <v>0</v>
      </c>
      <c r="S19" s="33">
        <f t="shared" si="3"/>
        <v>0</v>
      </c>
      <c r="T19" s="38">
        <f>RANK(P19,P$17:P$112)</f>
        <v>1</v>
      </c>
      <c r="U19" s="38">
        <f>RANK(Q19,Q$17:Q$112)</f>
        <v>1</v>
      </c>
      <c r="V19" s="38">
        <f>RANK(R19,R$17:R$112)</f>
        <v>1</v>
      </c>
      <c r="W19" s="38">
        <f>RANK(S19,S$17:S$112)</f>
        <v>1</v>
      </c>
      <c r="X19" s="26"/>
      <c r="Y19" s="26"/>
      <c r="Z19" s="26"/>
      <c r="AA19" s="26"/>
      <c r="AB19" s="32"/>
      <c r="AC19" s="32"/>
      <c r="AD19" s="33">
        <f t="shared" si="0"/>
        <v>0</v>
      </c>
      <c r="AE19">
        <f t="shared" si="1"/>
        <v>0</v>
      </c>
      <c r="AI19" t="s">
        <v>66</v>
      </c>
    </row>
    <row r="20" spans="2:35" ht="20" customHeight="1" x14ac:dyDescent="0.35">
      <c r="B20" s="20"/>
      <c r="C20" s="65"/>
      <c r="D20" s="65"/>
      <c r="E20" s="65"/>
      <c r="F20" s="31"/>
      <c r="G20" s="65"/>
      <c r="H20" s="21"/>
      <c r="I20" s="21"/>
      <c r="J20" s="21"/>
      <c r="K20" s="32"/>
      <c r="L20" s="32"/>
      <c r="M20" s="21"/>
      <c r="N20" s="26"/>
      <c r="O20" s="32"/>
      <c r="P20" s="33">
        <f t="shared" si="4"/>
        <v>0</v>
      </c>
      <c r="Q20" s="33">
        <f t="shared" si="5"/>
        <v>0</v>
      </c>
      <c r="R20" s="33">
        <f t="shared" si="2"/>
        <v>0</v>
      </c>
      <c r="S20" s="33">
        <f t="shared" si="3"/>
        <v>0</v>
      </c>
      <c r="T20" s="38">
        <f>RANK(P20,P$17:P$112)</f>
        <v>1</v>
      </c>
      <c r="U20" s="38">
        <f>RANK(Q20,Q$17:Q$112)</f>
        <v>1</v>
      </c>
      <c r="V20" s="38">
        <f>RANK(R20,R$17:R$112)</f>
        <v>1</v>
      </c>
      <c r="W20" s="38">
        <f>RANK(S20,S$17:S$112)</f>
        <v>1</v>
      </c>
      <c r="X20" s="26"/>
      <c r="Y20" s="26"/>
      <c r="Z20" s="26"/>
      <c r="AA20" s="26"/>
      <c r="AB20" s="32"/>
      <c r="AC20" s="32"/>
      <c r="AD20" s="33">
        <f t="shared" si="0"/>
        <v>0</v>
      </c>
      <c r="AE20">
        <f t="shared" si="1"/>
        <v>0</v>
      </c>
    </row>
    <row r="21" spans="2:35" ht="20" customHeight="1" x14ac:dyDescent="0.35">
      <c r="B21" s="67"/>
      <c r="C21" s="66"/>
      <c r="D21" s="66"/>
      <c r="E21" s="66"/>
      <c r="F21" s="78"/>
      <c r="G21" s="66"/>
      <c r="H21" s="66"/>
      <c r="I21" s="43"/>
      <c r="J21" s="43"/>
      <c r="K21" s="79"/>
      <c r="L21" s="79"/>
      <c r="M21" s="43"/>
      <c r="N21" s="80"/>
      <c r="O21" s="32"/>
      <c r="P21" s="33">
        <f t="shared" si="4"/>
        <v>0</v>
      </c>
      <c r="Q21" s="33">
        <f t="shared" si="5"/>
        <v>0</v>
      </c>
      <c r="R21" s="33">
        <f t="shared" si="2"/>
        <v>0</v>
      </c>
      <c r="S21" s="33">
        <f t="shared" si="3"/>
        <v>0</v>
      </c>
      <c r="T21" s="38">
        <f>RANK(P21,P$17:P$112)</f>
        <v>1</v>
      </c>
      <c r="U21" s="38">
        <f>RANK(Q21,Q$17:Q$112)</f>
        <v>1</v>
      </c>
      <c r="V21" s="38">
        <f>RANK(R21,R$17:R$112)</f>
        <v>1</v>
      </c>
      <c r="W21" s="38">
        <f>RANK(S21,S$17:S$112)</f>
        <v>1</v>
      </c>
      <c r="X21" s="17"/>
      <c r="Y21" s="17"/>
      <c r="Z21" s="17"/>
      <c r="AA21" s="17"/>
      <c r="AB21" s="32"/>
      <c r="AC21" s="32"/>
      <c r="AD21" s="33">
        <f t="shared" si="0"/>
        <v>0</v>
      </c>
      <c r="AE21">
        <f t="shared" si="1"/>
        <v>0</v>
      </c>
    </row>
    <row r="22" spans="2:35" ht="20" customHeight="1" x14ac:dyDescent="0.35">
      <c r="B22" s="64"/>
      <c r="C22" s="41"/>
      <c r="D22" s="41"/>
      <c r="E22" s="41"/>
      <c r="F22" s="31"/>
      <c r="G22" s="41"/>
      <c r="H22" s="41"/>
      <c r="I22" s="22"/>
      <c r="J22" s="22"/>
      <c r="K22" s="32"/>
      <c r="L22" s="32"/>
      <c r="M22" s="22"/>
      <c r="N22" s="17"/>
      <c r="O22" s="32"/>
      <c r="P22" s="33">
        <f t="shared" si="4"/>
        <v>0</v>
      </c>
      <c r="Q22" s="33">
        <f t="shared" si="5"/>
        <v>0</v>
      </c>
      <c r="R22" s="33">
        <f t="shared" si="2"/>
        <v>0</v>
      </c>
      <c r="S22" s="33">
        <f t="shared" si="3"/>
        <v>0</v>
      </c>
      <c r="T22" s="38">
        <f>RANK(P22,P$17:P$112)</f>
        <v>1</v>
      </c>
      <c r="U22" s="38">
        <f>RANK(Q22,Q$17:Q$112)</f>
        <v>1</v>
      </c>
      <c r="V22" s="38">
        <f>RANK(R22,R$17:R$112)</f>
        <v>1</v>
      </c>
      <c r="W22" s="38">
        <f>RANK(S22,S$17:S$112)</f>
        <v>1</v>
      </c>
      <c r="X22" s="17"/>
      <c r="Y22" s="17"/>
      <c r="Z22" s="17"/>
      <c r="AA22" s="17"/>
      <c r="AB22" s="32"/>
      <c r="AC22" s="32"/>
      <c r="AD22" s="33">
        <f t="shared" si="0"/>
        <v>0</v>
      </c>
      <c r="AE22">
        <f t="shared" si="1"/>
        <v>0</v>
      </c>
    </row>
    <row r="23" spans="2:35" ht="20" customHeight="1" x14ac:dyDescent="0.35">
      <c r="B23" s="64"/>
      <c r="C23" s="41"/>
      <c r="D23" s="41"/>
      <c r="E23" s="41"/>
      <c r="F23" s="31"/>
      <c r="G23" s="41"/>
      <c r="H23" s="22"/>
      <c r="I23" s="22"/>
      <c r="J23" s="22"/>
      <c r="K23" s="32"/>
      <c r="L23" s="32"/>
      <c r="M23" s="22"/>
      <c r="N23" s="17"/>
      <c r="O23" s="32"/>
      <c r="P23" s="33">
        <f t="shared" si="4"/>
        <v>0</v>
      </c>
      <c r="Q23" s="33">
        <f t="shared" si="5"/>
        <v>0</v>
      </c>
      <c r="R23" s="33">
        <f t="shared" si="2"/>
        <v>0</v>
      </c>
      <c r="S23" s="33">
        <f t="shared" si="3"/>
        <v>0</v>
      </c>
      <c r="T23" s="38">
        <f>RANK(P23,P$17:P$112)</f>
        <v>1</v>
      </c>
      <c r="U23" s="38">
        <f>RANK(Q23,Q$17:Q$112)</f>
        <v>1</v>
      </c>
      <c r="V23" s="38">
        <f>RANK(R23,R$17:R$112)</f>
        <v>1</v>
      </c>
      <c r="W23" s="38">
        <f>RANK(S23,S$17:S$112)</f>
        <v>1</v>
      </c>
      <c r="X23" s="17"/>
      <c r="Y23" s="17"/>
      <c r="Z23" s="17"/>
      <c r="AA23" s="17"/>
      <c r="AB23" s="32"/>
      <c r="AC23" s="32"/>
      <c r="AD23" s="33">
        <f t="shared" si="0"/>
        <v>0</v>
      </c>
      <c r="AE23">
        <f t="shared" si="1"/>
        <v>0</v>
      </c>
    </row>
    <row r="24" spans="2:35" ht="20" customHeight="1" x14ac:dyDescent="0.35">
      <c r="B24" s="20"/>
      <c r="C24" s="21"/>
      <c r="D24" s="34"/>
      <c r="E24" s="21"/>
      <c r="F24" s="31"/>
      <c r="G24" s="21"/>
      <c r="H24" s="21"/>
      <c r="I24" s="21"/>
      <c r="J24" s="21"/>
      <c r="K24" s="32"/>
      <c r="L24" s="32"/>
      <c r="M24" s="21"/>
      <c r="N24" s="26"/>
      <c r="O24" s="32"/>
      <c r="P24" s="33">
        <f t="shared" si="4"/>
        <v>0</v>
      </c>
      <c r="Q24" s="33">
        <f t="shared" si="5"/>
        <v>0</v>
      </c>
      <c r="R24" s="33">
        <f t="shared" si="2"/>
        <v>0</v>
      </c>
      <c r="S24" s="33">
        <f t="shared" si="3"/>
        <v>0</v>
      </c>
      <c r="T24" s="38">
        <f>RANK(P24,P$17:P$112)</f>
        <v>1</v>
      </c>
      <c r="U24" s="38">
        <f>RANK(Q24,Q$17:Q$112)</f>
        <v>1</v>
      </c>
      <c r="V24" s="38">
        <f>RANK(R24,R$17:R$112)</f>
        <v>1</v>
      </c>
      <c r="W24" s="38">
        <f>RANK(S24,S$17:S$112)</f>
        <v>1</v>
      </c>
      <c r="X24" s="26"/>
      <c r="Y24" s="26"/>
      <c r="Z24" s="26"/>
      <c r="AA24" s="26"/>
      <c r="AB24" s="32"/>
      <c r="AC24" s="32"/>
      <c r="AD24" s="33">
        <f t="shared" si="0"/>
        <v>0</v>
      </c>
      <c r="AE24">
        <f t="shared" si="1"/>
        <v>0</v>
      </c>
    </row>
    <row r="25" spans="2:35" ht="20" customHeight="1" x14ac:dyDescent="0.35">
      <c r="B25" s="45"/>
      <c r="C25" s="42"/>
      <c r="D25" s="74"/>
      <c r="E25" s="42"/>
      <c r="F25" s="75"/>
      <c r="G25" s="42"/>
      <c r="H25" s="42"/>
      <c r="I25" s="42"/>
      <c r="J25" s="42"/>
      <c r="K25" s="76"/>
      <c r="L25" s="76"/>
      <c r="M25" s="77"/>
      <c r="N25" s="77"/>
      <c r="O25" s="32"/>
      <c r="P25" s="33">
        <f t="shared" si="4"/>
        <v>0</v>
      </c>
      <c r="Q25" s="33">
        <f t="shared" si="5"/>
        <v>0</v>
      </c>
      <c r="R25" s="33">
        <f t="shared" si="2"/>
        <v>0</v>
      </c>
      <c r="S25" s="33">
        <f t="shared" si="3"/>
        <v>0</v>
      </c>
      <c r="T25" s="38">
        <f>RANK(P25,P$17:P$112)</f>
        <v>1</v>
      </c>
      <c r="U25" s="38">
        <f>RANK(Q25,Q$17:Q$112)</f>
        <v>1</v>
      </c>
      <c r="V25" s="38">
        <f>RANK(R25,R$17:R$112)</f>
        <v>1</v>
      </c>
      <c r="W25" s="38">
        <f>RANK(S25,S$17:S$112)</f>
        <v>1</v>
      </c>
      <c r="X25" s="26"/>
      <c r="Y25" s="26"/>
      <c r="Z25" s="26"/>
      <c r="AA25" s="26"/>
      <c r="AB25" s="32"/>
      <c r="AC25" s="32"/>
      <c r="AD25" s="33">
        <f t="shared" si="0"/>
        <v>0</v>
      </c>
      <c r="AE25">
        <f t="shared" si="1"/>
        <v>0</v>
      </c>
    </row>
    <row r="26" spans="2:35" ht="20" customHeight="1" x14ac:dyDescent="0.35">
      <c r="B26" s="64"/>
      <c r="C26" s="41"/>
      <c r="D26" s="41"/>
      <c r="E26" s="41"/>
      <c r="F26" s="31"/>
      <c r="G26" s="41"/>
      <c r="H26" s="41"/>
      <c r="I26" s="22"/>
      <c r="J26" s="22"/>
      <c r="K26" s="32"/>
      <c r="L26" s="32"/>
      <c r="M26" s="22"/>
      <c r="N26" s="17"/>
      <c r="O26" s="32"/>
      <c r="P26" s="33">
        <f t="shared" si="4"/>
        <v>0</v>
      </c>
      <c r="Q26" s="33">
        <f t="shared" si="5"/>
        <v>0</v>
      </c>
      <c r="R26" s="33">
        <f t="shared" si="2"/>
        <v>0</v>
      </c>
      <c r="S26" s="33">
        <f t="shared" si="3"/>
        <v>0</v>
      </c>
      <c r="T26" s="38">
        <f>RANK(P26,P$17:P$112)</f>
        <v>1</v>
      </c>
      <c r="U26" s="38">
        <f>RANK(Q26,Q$17:Q$112)</f>
        <v>1</v>
      </c>
      <c r="V26" s="38">
        <f>RANK(R26,R$17:R$112)</f>
        <v>1</v>
      </c>
      <c r="W26" s="38">
        <f>RANK(S26,S$17:S$112)</f>
        <v>1</v>
      </c>
      <c r="X26" s="26"/>
      <c r="Y26" s="26"/>
      <c r="Z26" s="26"/>
      <c r="AA26" s="26"/>
      <c r="AB26" s="32"/>
      <c r="AC26" s="32"/>
      <c r="AD26" s="33">
        <f t="shared" si="0"/>
        <v>0</v>
      </c>
      <c r="AE26">
        <f t="shared" si="1"/>
        <v>0</v>
      </c>
    </row>
    <row r="27" spans="2:35" ht="20" customHeight="1" x14ac:dyDescent="0.35">
      <c r="B27" s="64"/>
      <c r="C27" s="41"/>
      <c r="D27" s="41"/>
      <c r="E27" s="41"/>
      <c r="F27" s="31"/>
      <c r="G27" s="41"/>
      <c r="H27" s="41"/>
      <c r="I27" s="22"/>
      <c r="J27" s="22"/>
      <c r="K27" s="32"/>
      <c r="L27" s="32"/>
      <c r="M27" s="22"/>
      <c r="N27" s="17"/>
      <c r="O27" s="32"/>
      <c r="P27" s="33">
        <f t="shared" si="4"/>
        <v>0</v>
      </c>
      <c r="Q27" s="33">
        <f>F27+K27+L27+O27</f>
        <v>0</v>
      </c>
      <c r="R27" s="33">
        <f t="shared" si="2"/>
        <v>0</v>
      </c>
      <c r="S27" s="33">
        <f t="shared" si="3"/>
        <v>0</v>
      </c>
      <c r="T27" s="38">
        <f>RANK(P27,P$17:P$112)</f>
        <v>1</v>
      </c>
      <c r="U27" s="38">
        <f>RANK(Q27,Q$17:Q$112)</f>
        <v>1</v>
      </c>
      <c r="V27" s="38">
        <f>RANK(R27,R$17:R$112)</f>
        <v>1</v>
      </c>
      <c r="W27" s="38">
        <f>RANK(S27,S$17:S$112)</f>
        <v>1</v>
      </c>
      <c r="X27" s="26"/>
      <c r="Y27" s="26"/>
      <c r="Z27" s="26"/>
      <c r="AA27" s="26"/>
      <c r="AB27" s="32"/>
      <c r="AC27" s="32"/>
      <c r="AD27" s="33">
        <f t="shared" si="0"/>
        <v>0</v>
      </c>
      <c r="AE27">
        <f t="shared" si="1"/>
        <v>0</v>
      </c>
    </row>
    <row r="28" spans="2:35" ht="20" customHeight="1" x14ac:dyDescent="0.35">
      <c r="B28" s="44"/>
      <c r="C28" s="22"/>
      <c r="D28" s="46"/>
      <c r="E28" s="22"/>
      <c r="F28" s="31"/>
      <c r="G28" s="41"/>
      <c r="H28" s="39"/>
      <c r="I28" s="17"/>
      <c r="J28" s="22"/>
      <c r="K28" s="32"/>
      <c r="L28" s="32"/>
      <c r="M28" s="22"/>
      <c r="N28" s="17"/>
      <c r="O28" s="32"/>
      <c r="P28" s="33">
        <f t="shared" si="4"/>
        <v>0</v>
      </c>
      <c r="Q28" s="33">
        <f t="shared" ref="Q28:Q29" si="6">F28+K28+L28+O28</f>
        <v>0</v>
      </c>
      <c r="R28" s="33">
        <f t="shared" si="2"/>
        <v>0</v>
      </c>
      <c r="S28" s="33">
        <f t="shared" si="3"/>
        <v>0</v>
      </c>
      <c r="T28" s="38">
        <f>RANK(P28,P$17:P$112)</f>
        <v>1</v>
      </c>
      <c r="U28" s="38">
        <f>RANK(Q28,Q$17:Q$112)</f>
        <v>1</v>
      </c>
      <c r="V28" s="38">
        <f>RANK(R28,R$17:R$112)</f>
        <v>1</v>
      </c>
      <c r="W28" s="38">
        <f>RANK(S28,S$17:S$112)</f>
        <v>1</v>
      </c>
      <c r="X28" s="26"/>
      <c r="Y28" s="26"/>
      <c r="Z28" s="26"/>
      <c r="AA28" s="26"/>
      <c r="AB28" s="32"/>
      <c r="AC28" s="32"/>
      <c r="AD28" s="33">
        <f t="shared" si="0"/>
        <v>0</v>
      </c>
      <c r="AE28">
        <f t="shared" si="1"/>
        <v>0</v>
      </c>
    </row>
    <row r="29" spans="2:35" ht="20" customHeight="1" x14ac:dyDescent="0.35">
      <c r="B29" s="44"/>
      <c r="C29" s="22"/>
      <c r="D29" s="46"/>
      <c r="E29" s="22"/>
      <c r="F29" s="31"/>
      <c r="G29" s="41"/>
      <c r="H29" s="22"/>
      <c r="I29" s="22"/>
      <c r="J29" s="22"/>
      <c r="K29" s="32"/>
      <c r="L29" s="32"/>
      <c r="M29" s="22"/>
      <c r="N29" s="17"/>
      <c r="O29" s="32"/>
      <c r="P29" s="33">
        <f t="shared" si="4"/>
        <v>0</v>
      </c>
      <c r="Q29" s="33">
        <f t="shared" si="6"/>
        <v>0</v>
      </c>
      <c r="R29" s="33">
        <f t="shared" si="2"/>
        <v>0</v>
      </c>
      <c r="S29" s="33">
        <f t="shared" si="3"/>
        <v>0</v>
      </c>
      <c r="T29" s="38">
        <f>RANK(P29,P$17:P$112)</f>
        <v>1</v>
      </c>
      <c r="U29" s="38">
        <f>RANK(Q29,Q$17:Q$112)</f>
        <v>1</v>
      </c>
      <c r="V29" s="38">
        <f>RANK(R29,R$17:R$112)</f>
        <v>1</v>
      </c>
      <c r="W29" s="38">
        <f>RANK(S29,S$17:S$112)</f>
        <v>1</v>
      </c>
      <c r="X29" s="26"/>
      <c r="Y29" s="26"/>
      <c r="Z29" s="26"/>
      <c r="AA29" s="26"/>
      <c r="AB29" s="32"/>
      <c r="AC29" s="32"/>
      <c r="AD29" s="33">
        <f t="shared" si="0"/>
        <v>0</v>
      </c>
      <c r="AE29">
        <f t="shared" si="1"/>
        <v>0</v>
      </c>
    </row>
    <row r="30" spans="2:35" ht="20" customHeight="1" x14ac:dyDescent="0.35">
      <c r="B30" s="81"/>
      <c r="C30" s="65"/>
      <c r="D30" s="65"/>
      <c r="E30" s="65"/>
      <c r="F30" s="31"/>
      <c r="G30" s="65"/>
      <c r="H30" s="26"/>
      <c r="I30" s="26"/>
      <c r="J30" s="26"/>
      <c r="K30" s="32"/>
      <c r="L30" s="32"/>
      <c r="M30" s="26"/>
      <c r="N30" s="26"/>
      <c r="O30" s="32"/>
      <c r="P30" s="33">
        <f t="shared" ref="P30:P32" si="7">F30*K30*L30*O30</f>
        <v>0</v>
      </c>
      <c r="Q30" s="33">
        <f t="shared" ref="Q30:Q32" si="8">F30+K30+L30+O30</f>
        <v>0</v>
      </c>
      <c r="R30" s="33">
        <f t="shared" ref="R30:R32" si="9">1.5*F30+0.5*K30+0.5*L30+1.5*O30</f>
        <v>0</v>
      </c>
      <c r="S30" s="33">
        <f t="shared" si="3"/>
        <v>0</v>
      </c>
      <c r="T30" s="38">
        <f>RANK(P30,P$17:P$112)</f>
        <v>1</v>
      </c>
      <c r="U30" s="38">
        <f>RANK(Q30,Q$17:Q$112)</f>
        <v>1</v>
      </c>
      <c r="V30" s="38">
        <f>RANK(R30,R$17:R$112)</f>
        <v>1</v>
      </c>
      <c r="W30" s="38">
        <f>RANK(S30,S$17:S$112)</f>
        <v>1</v>
      </c>
      <c r="X30" s="26"/>
      <c r="Y30" s="26"/>
      <c r="Z30" s="26"/>
      <c r="AA30" s="26"/>
      <c r="AB30" s="32"/>
      <c r="AC30" s="32"/>
      <c r="AD30" s="33">
        <f t="shared" ref="AD30:AD51" si="10">F30*L30*AB30*AC30</f>
        <v>0</v>
      </c>
      <c r="AE30">
        <f t="shared" si="1"/>
        <v>0</v>
      </c>
    </row>
    <row r="31" spans="2:35" ht="20" customHeight="1" x14ac:dyDescent="0.35">
      <c r="B31" s="20"/>
      <c r="C31" s="21"/>
      <c r="D31" s="21"/>
      <c r="E31" s="21"/>
      <c r="F31" s="31"/>
      <c r="G31" s="21"/>
      <c r="H31" s="26"/>
      <c r="I31" s="26"/>
      <c r="J31" s="26"/>
      <c r="K31" s="32"/>
      <c r="L31" s="32"/>
      <c r="M31" s="26"/>
      <c r="N31" s="26"/>
      <c r="O31" s="32"/>
      <c r="P31" s="33">
        <f t="shared" si="7"/>
        <v>0</v>
      </c>
      <c r="Q31" s="33">
        <f t="shared" si="8"/>
        <v>0</v>
      </c>
      <c r="R31" s="33">
        <f t="shared" si="9"/>
        <v>0</v>
      </c>
      <c r="S31" s="33">
        <f t="shared" si="3"/>
        <v>0</v>
      </c>
      <c r="T31" s="38">
        <f>RANK(P31,P$17:P$112)</f>
        <v>1</v>
      </c>
      <c r="U31" s="38">
        <f>RANK(Q31,Q$17:Q$112)</f>
        <v>1</v>
      </c>
      <c r="V31" s="38">
        <f>RANK(R31,R$17:R$112)</f>
        <v>1</v>
      </c>
      <c r="W31" s="38">
        <f>RANK(S31,S$17:S$112)</f>
        <v>1</v>
      </c>
      <c r="X31" s="26"/>
      <c r="Y31" s="26"/>
      <c r="Z31" s="26"/>
      <c r="AA31" s="26"/>
      <c r="AB31" s="32"/>
      <c r="AC31" s="32"/>
      <c r="AD31" s="33">
        <f t="shared" si="10"/>
        <v>0</v>
      </c>
    </row>
    <row r="32" spans="2:35" ht="20" customHeight="1" x14ac:dyDescent="0.35">
      <c r="B32" s="20"/>
      <c r="C32" s="21"/>
      <c r="D32" s="21"/>
      <c r="E32" s="21"/>
      <c r="F32" s="31"/>
      <c r="G32" s="21"/>
      <c r="H32" s="26"/>
      <c r="I32" s="26"/>
      <c r="J32" s="26"/>
      <c r="K32" s="32"/>
      <c r="L32" s="32"/>
      <c r="M32" s="26"/>
      <c r="N32" s="26"/>
      <c r="O32" s="32"/>
      <c r="P32" s="33">
        <f t="shared" si="7"/>
        <v>0</v>
      </c>
      <c r="Q32" s="33">
        <f t="shared" si="8"/>
        <v>0</v>
      </c>
      <c r="R32" s="33">
        <f t="shared" si="9"/>
        <v>0</v>
      </c>
      <c r="S32" s="33">
        <f t="shared" si="3"/>
        <v>0</v>
      </c>
      <c r="T32" s="38">
        <f>RANK(P32,P$17:P$112)</f>
        <v>1</v>
      </c>
      <c r="U32" s="38">
        <f>RANK(Q32,Q$17:Q$112)</f>
        <v>1</v>
      </c>
      <c r="V32" s="38">
        <f>RANK(R32,R$17:R$112)</f>
        <v>1</v>
      </c>
      <c r="W32" s="38">
        <f>RANK(S32,S$17:S$112)</f>
        <v>1</v>
      </c>
      <c r="X32" s="26"/>
      <c r="Y32" s="26"/>
      <c r="Z32" s="26"/>
      <c r="AA32" s="26"/>
      <c r="AB32" s="32"/>
      <c r="AC32" s="32"/>
      <c r="AD32" s="33">
        <f t="shared" si="10"/>
        <v>0</v>
      </c>
    </row>
    <row r="33" spans="2:30" ht="20" customHeight="1" x14ac:dyDescent="0.35">
      <c r="B33" s="81"/>
      <c r="C33" s="65"/>
      <c r="D33" s="65"/>
      <c r="E33" s="65"/>
      <c r="F33" s="31"/>
      <c r="G33" s="65"/>
      <c r="H33" s="26"/>
      <c r="I33" s="26"/>
      <c r="J33" s="26"/>
      <c r="K33" s="32"/>
      <c r="L33" s="32"/>
      <c r="M33" s="26"/>
      <c r="N33" s="26"/>
      <c r="O33" s="32"/>
      <c r="P33" s="33">
        <f t="shared" ref="P33:P40" si="11">F33*K33*L33*O33</f>
        <v>0</v>
      </c>
      <c r="Q33" s="33">
        <f t="shared" ref="Q33:Q40" si="12">F33+K33+L33+O33</f>
        <v>0</v>
      </c>
      <c r="R33" s="33">
        <f t="shared" ref="R33:R40" si="13">1.5*F33+0.5*K33+0.5*L33+1.5*O33</f>
        <v>0</v>
      </c>
      <c r="S33" s="33">
        <f t="shared" si="3"/>
        <v>0</v>
      </c>
      <c r="T33" s="38">
        <f>RANK(P33,P$17:P$112)</f>
        <v>1</v>
      </c>
      <c r="U33" s="38">
        <f>RANK(Q33,Q$17:Q$112)</f>
        <v>1</v>
      </c>
      <c r="V33" s="38">
        <f>RANK(R33,R$17:R$112)</f>
        <v>1</v>
      </c>
      <c r="W33" s="38">
        <f>RANK(S33,S$17:S$112)</f>
        <v>1</v>
      </c>
      <c r="X33" s="26"/>
      <c r="Y33" s="26"/>
      <c r="Z33" s="26"/>
      <c r="AA33" s="26"/>
      <c r="AB33" s="32"/>
      <c r="AC33" s="32"/>
      <c r="AD33" s="33">
        <f t="shared" si="10"/>
        <v>0</v>
      </c>
    </row>
    <row r="34" spans="2:30" ht="20" customHeight="1" x14ac:dyDescent="0.35">
      <c r="B34" s="20"/>
      <c r="C34" s="21"/>
      <c r="D34" s="21"/>
      <c r="E34" s="21"/>
      <c r="F34" s="31"/>
      <c r="G34" s="21"/>
      <c r="H34" s="26"/>
      <c r="I34" s="26"/>
      <c r="J34" s="26"/>
      <c r="K34" s="32"/>
      <c r="L34" s="32"/>
      <c r="M34" s="26"/>
      <c r="N34" s="26"/>
      <c r="O34" s="32"/>
      <c r="P34" s="33">
        <f t="shared" si="11"/>
        <v>0</v>
      </c>
      <c r="Q34" s="33">
        <f t="shared" si="12"/>
        <v>0</v>
      </c>
      <c r="R34" s="33">
        <f t="shared" si="13"/>
        <v>0</v>
      </c>
      <c r="S34" s="33">
        <f t="shared" si="3"/>
        <v>0</v>
      </c>
      <c r="T34" s="38">
        <f>RANK(P34,P$17:P$112)</f>
        <v>1</v>
      </c>
      <c r="U34" s="38">
        <f>RANK(Q34,Q$17:Q$112)</f>
        <v>1</v>
      </c>
      <c r="V34" s="38">
        <f>RANK(R34,R$17:R$112)</f>
        <v>1</v>
      </c>
      <c r="W34" s="38">
        <f>RANK(S34,S$17:S$112)</f>
        <v>1</v>
      </c>
      <c r="X34" s="26"/>
      <c r="Y34" s="26"/>
      <c r="Z34" s="26"/>
      <c r="AA34" s="26"/>
      <c r="AB34" s="32"/>
      <c r="AC34" s="32"/>
      <c r="AD34" s="33">
        <f t="shared" si="10"/>
        <v>0</v>
      </c>
    </row>
    <row r="35" spans="2:30" ht="20" customHeight="1" x14ac:dyDescent="0.35">
      <c r="B35" s="20"/>
      <c r="C35" s="21"/>
      <c r="D35" s="21"/>
      <c r="E35" s="21"/>
      <c r="F35" s="31"/>
      <c r="G35" s="21"/>
      <c r="H35" s="26"/>
      <c r="I35" s="26"/>
      <c r="J35" s="26"/>
      <c r="K35" s="32"/>
      <c r="L35" s="32"/>
      <c r="M35" s="26"/>
      <c r="N35" s="26"/>
      <c r="O35" s="32"/>
      <c r="P35" s="33">
        <f t="shared" si="11"/>
        <v>0</v>
      </c>
      <c r="Q35" s="33">
        <f t="shared" si="12"/>
        <v>0</v>
      </c>
      <c r="R35" s="33">
        <f t="shared" si="13"/>
        <v>0</v>
      </c>
      <c r="S35" s="33">
        <f t="shared" si="3"/>
        <v>0</v>
      </c>
      <c r="T35" s="38">
        <f>RANK(P35,P$17:P$112)</f>
        <v>1</v>
      </c>
      <c r="U35" s="38">
        <f>RANK(Q35,Q$17:Q$112)</f>
        <v>1</v>
      </c>
      <c r="V35" s="38">
        <f>RANK(R35,R$17:R$112)</f>
        <v>1</v>
      </c>
      <c r="W35" s="38">
        <f>RANK(S35,S$17:S$112)</f>
        <v>1</v>
      </c>
      <c r="X35" s="26"/>
      <c r="Y35" s="26"/>
      <c r="Z35" s="26"/>
      <c r="AA35" s="26"/>
      <c r="AB35" s="32"/>
      <c r="AC35" s="32"/>
      <c r="AD35" s="33">
        <f t="shared" si="10"/>
        <v>0</v>
      </c>
    </row>
    <row r="36" spans="2:30" ht="20" customHeight="1" x14ac:dyDescent="0.35">
      <c r="B36" s="20"/>
      <c r="C36" s="21"/>
      <c r="D36" s="21"/>
      <c r="E36" s="21"/>
      <c r="F36" s="31"/>
      <c r="G36" s="21"/>
      <c r="H36" s="26"/>
      <c r="I36" s="26"/>
      <c r="J36" s="26"/>
      <c r="K36" s="32"/>
      <c r="L36" s="32"/>
      <c r="M36" s="26"/>
      <c r="N36" s="26"/>
      <c r="O36" s="32"/>
      <c r="P36" s="33">
        <f t="shared" si="11"/>
        <v>0</v>
      </c>
      <c r="Q36" s="33">
        <f t="shared" si="12"/>
        <v>0</v>
      </c>
      <c r="R36" s="33">
        <f t="shared" si="13"/>
        <v>0</v>
      </c>
      <c r="S36" s="33">
        <f t="shared" si="3"/>
        <v>0</v>
      </c>
      <c r="T36" s="38">
        <f>RANK(P36,P$17:P$112)</f>
        <v>1</v>
      </c>
      <c r="U36" s="38">
        <f>RANK(Q36,Q$17:Q$112)</f>
        <v>1</v>
      </c>
      <c r="V36" s="38">
        <f>RANK(R36,R$17:R$112)</f>
        <v>1</v>
      </c>
      <c r="W36" s="38">
        <f>RANK(S36,S$17:S$112)</f>
        <v>1</v>
      </c>
      <c r="X36" s="26"/>
      <c r="Y36" s="26"/>
      <c r="Z36" s="26"/>
      <c r="AA36" s="26"/>
      <c r="AB36" s="32"/>
      <c r="AC36" s="32"/>
      <c r="AD36" s="33">
        <f t="shared" si="10"/>
        <v>0</v>
      </c>
    </row>
    <row r="37" spans="2:30" ht="20" customHeight="1" x14ac:dyDescent="0.35">
      <c r="B37" s="20"/>
      <c r="C37" s="21"/>
      <c r="D37" s="21"/>
      <c r="E37" s="21"/>
      <c r="F37" s="31"/>
      <c r="G37" s="26"/>
      <c r="H37" s="26"/>
      <c r="I37" s="26"/>
      <c r="J37" s="26"/>
      <c r="K37" s="32"/>
      <c r="L37" s="32"/>
      <c r="M37" s="26"/>
      <c r="N37" s="26"/>
      <c r="O37" s="32"/>
      <c r="P37" s="33">
        <f t="shared" si="11"/>
        <v>0</v>
      </c>
      <c r="Q37" s="33">
        <f t="shared" si="12"/>
        <v>0</v>
      </c>
      <c r="R37" s="33">
        <f t="shared" si="13"/>
        <v>0</v>
      </c>
      <c r="S37" s="33">
        <f t="shared" si="3"/>
        <v>0</v>
      </c>
      <c r="T37" s="38">
        <f>RANK(P37,P$17:P$112)</f>
        <v>1</v>
      </c>
      <c r="U37" s="38">
        <f>RANK(Q37,Q$17:Q$112)</f>
        <v>1</v>
      </c>
      <c r="V37" s="38">
        <f>RANK(R37,R$17:R$112)</f>
        <v>1</v>
      </c>
      <c r="W37" s="38">
        <f>RANK(S37,S$17:S$112)</f>
        <v>1</v>
      </c>
      <c r="X37" s="26"/>
      <c r="Y37" s="26"/>
      <c r="Z37" s="26"/>
      <c r="AA37" s="26"/>
      <c r="AB37" s="32"/>
      <c r="AC37" s="32"/>
      <c r="AD37" s="33"/>
    </row>
    <row r="38" spans="2:30" ht="20" customHeight="1" x14ac:dyDescent="0.35">
      <c r="B38" s="81"/>
      <c r="C38" s="65"/>
      <c r="D38" s="65"/>
      <c r="E38" s="65"/>
      <c r="F38" s="31"/>
      <c r="G38" s="65"/>
      <c r="H38" s="26"/>
      <c r="I38" s="26"/>
      <c r="J38" s="26"/>
      <c r="K38" s="32"/>
      <c r="L38" s="32"/>
      <c r="M38" s="26"/>
      <c r="N38" s="26"/>
      <c r="O38" s="32"/>
      <c r="P38" s="33">
        <f t="shared" si="11"/>
        <v>0</v>
      </c>
      <c r="Q38" s="33">
        <f t="shared" si="12"/>
        <v>0</v>
      </c>
      <c r="R38" s="33">
        <f t="shared" si="13"/>
        <v>0</v>
      </c>
      <c r="S38" s="33">
        <f t="shared" si="3"/>
        <v>0</v>
      </c>
      <c r="T38" s="38">
        <f>RANK(P38,P$17:P$112)</f>
        <v>1</v>
      </c>
      <c r="U38" s="38">
        <f>RANK(Q38,Q$17:Q$112)</f>
        <v>1</v>
      </c>
      <c r="V38" s="38">
        <f>RANK(R38,R$17:R$112)</f>
        <v>1</v>
      </c>
      <c r="W38" s="38">
        <f>RANK(S38,S$17:S$112)</f>
        <v>1</v>
      </c>
      <c r="X38" s="26"/>
      <c r="Y38" s="26"/>
      <c r="Z38" s="26"/>
      <c r="AA38" s="26"/>
      <c r="AB38" s="32"/>
      <c r="AC38" s="32"/>
      <c r="AD38" s="33">
        <f t="shared" si="10"/>
        <v>0</v>
      </c>
    </row>
    <row r="39" spans="2:30" ht="20" customHeight="1" x14ac:dyDescent="0.35">
      <c r="B39" s="81"/>
      <c r="C39" s="65"/>
      <c r="D39" s="65"/>
      <c r="E39" s="65"/>
      <c r="F39" s="31"/>
      <c r="G39" s="65"/>
      <c r="H39" s="26"/>
      <c r="I39" s="26"/>
      <c r="J39" s="26"/>
      <c r="K39" s="32"/>
      <c r="L39" s="32"/>
      <c r="M39" s="26"/>
      <c r="N39" s="26"/>
      <c r="O39" s="32"/>
      <c r="P39" s="33">
        <f t="shared" si="11"/>
        <v>0</v>
      </c>
      <c r="Q39" s="33">
        <f t="shared" si="12"/>
        <v>0</v>
      </c>
      <c r="R39" s="33">
        <f t="shared" si="13"/>
        <v>0</v>
      </c>
      <c r="S39" s="33">
        <f t="shared" si="3"/>
        <v>0</v>
      </c>
      <c r="T39" s="38">
        <f>RANK(P39,P$17:P$112)</f>
        <v>1</v>
      </c>
      <c r="U39" s="38">
        <f>RANK(Q39,Q$17:Q$112)</f>
        <v>1</v>
      </c>
      <c r="V39" s="38">
        <f>RANK(R39,R$17:R$112)</f>
        <v>1</v>
      </c>
      <c r="W39" s="38">
        <f>RANK(S39,S$17:S$112)</f>
        <v>1</v>
      </c>
      <c r="X39" s="26"/>
      <c r="Y39" s="26"/>
      <c r="Z39" s="26"/>
      <c r="AA39" s="26"/>
      <c r="AB39" s="32"/>
      <c r="AC39" s="32"/>
      <c r="AD39" s="33">
        <f t="shared" si="10"/>
        <v>0</v>
      </c>
    </row>
    <row r="40" spans="2:30" ht="20" customHeight="1" x14ac:dyDescent="0.35">
      <c r="B40" s="81"/>
      <c r="C40" s="65"/>
      <c r="D40" s="65"/>
      <c r="E40" s="65"/>
      <c r="F40" s="31"/>
      <c r="G40" s="65"/>
      <c r="H40" s="26"/>
      <c r="I40" s="26"/>
      <c r="J40" s="26"/>
      <c r="K40" s="32"/>
      <c r="L40" s="32"/>
      <c r="M40" s="26"/>
      <c r="N40" s="26"/>
      <c r="O40" s="32"/>
      <c r="P40" s="33">
        <f t="shared" si="11"/>
        <v>0</v>
      </c>
      <c r="Q40" s="33">
        <f t="shared" si="12"/>
        <v>0</v>
      </c>
      <c r="R40" s="33">
        <f t="shared" si="13"/>
        <v>0</v>
      </c>
      <c r="S40" s="33">
        <f t="shared" si="3"/>
        <v>0</v>
      </c>
      <c r="T40" s="38">
        <f>RANK(P40,P$17:P$112)</f>
        <v>1</v>
      </c>
      <c r="U40" s="38">
        <f>RANK(Q40,Q$17:Q$112)</f>
        <v>1</v>
      </c>
      <c r="V40" s="38">
        <f>RANK(R40,R$17:R$112)</f>
        <v>1</v>
      </c>
      <c r="W40" s="38">
        <f>RANK(S40,S$17:S$112)</f>
        <v>1</v>
      </c>
      <c r="X40" s="26"/>
      <c r="Y40" s="26"/>
      <c r="Z40" s="26"/>
      <c r="AA40" s="26"/>
      <c r="AB40" s="32"/>
      <c r="AC40" s="32"/>
      <c r="AD40" s="33">
        <f t="shared" si="10"/>
        <v>0</v>
      </c>
    </row>
    <row r="41" spans="2:30" ht="20" customHeight="1" x14ac:dyDescent="0.35">
      <c r="B41" s="81"/>
      <c r="C41" s="65"/>
      <c r="D41" s="65"/>
      <c r="E41" s="65"/>
      <c r="F41" s="31"/>
      <c r="G41" s="65"/>
      <c r="H41" s="26"/>
      <c r="I41" s="26"/>
      <c r="J41" s="26"/>
      <c r="K41" s="32"/>
      <c r="L41" s="32"/>
      <c r="M41" s="26"/>
      <c r="N41" s="26"/>
      <c r="O41" s="32"/>
      <c r="P41" s="33">
        <f t="shared" ref="P41:P43" si="14">F41*K41*L41*O41</f>
        <v>0</v>
      </c>
      <c r="Q41" s="33">
        <f t="shared" ref="Q41:Q43" si="15">F41+K41+L41+O41</f>
        <v>0</v>
      </c>
      <c r="R41" s="33">
        <f t="shared" ref="R41:R43" si="16">1.5*F41+0.5*K41+0.5*L41+1.5*O41</f>
        <v>0</v>
      </c>
      <c r="S41" s="33">
        <f t="shared" si="3"/>
        <v>0</v>
      </c>
      <c r="T41" s="38">
        <f>RANK(P41,P$17:P$112)</f>
        <v>1</v>
      </c>
      <c r="U41" s="38">
        <f>RANK(Q41,Q$17:Q$112)</f>
        <v>1</v>
      </c>
      <c r="V41" s="38">
        <f>RANK(R41,R$17:R$112)</f>
        <v>1</v>
      </c>
      <c r="W41" s="38">
        <f>RANK(S41,S$17:S$112)</f>
        <v>1</v>
      </c>
      <c r="X41" s="26"/>
      <c r="Y41" s="26"/>
      <c r="Z41" s="26"/>
      <c r="AA41" s="26"/>
      <c r="AB41" s="32"/>
      <c r="AC41" s="32"/>
      <c r="AD41" s="33">
        <f t="shared" si="10"/>
        <v>0</v>
      </c>
    </row>
    <row r="42" spans="2:30" ht="20" customHeight="1" x14ac:dyDescent="0.35">
      <c r="B42" s="81"/>
      <c r="C42" s="65"/>
      <c r="D42" s="65"/>
      <c r="E42" s="65"/>
      <c r="F42" s="31"/>
      <c r="G42" s="65"/>
      <c r="H42" s="26"/>
      <c r="I42" s="26"/>
      <c r="J42" s="26"/>
      <c r="K42" s="32"/>
      <c r="L42" s="32"/>
      <c r="M42" s="26"/>
      <c r="N42" s="26"/>
      <c r="O42" s="32"/>
      <c r="P42" s="33">
        <f t="shared" si="14"/>
        <v>0</v>
      </c>
      <c r="Q42" s="33">
        <f t="shared" si="15"/>
        <v>0</v>
      </c>
      <c r="R42" s="33">
        <f t="shared" si="16"/>
        <v>0</v>
      </c>
      <c r="S42" s="33">
        <f t="shared" si="3"/>
        <v>0</v>
      </c>
      <c r="T42" s="38">
        <f>RANK(P42,P$17:P$112)</f>
        <v>1</v>
      </c>
      <c r="U42" s="38">
        <f>RANK(Q42,Q$17:Q$112)</f>
        <v>1</v>
      </c>
      <c r="V42" s="38">
        <f>RANK(R42,R$17:R$112)</f>
        <v>1</v>
      </c>
      <c r="W42" s="38">
        <f>RANK(S42,S$17:S$112)</f>
        <v>1</v>
      </c>
      <c r="X42" s="26"/>
      <c r="Y42" s="26"/>
      <c r="Z42" s="26"/>
      <c r="AA42" s="26"/>
      <c r="AB42" s="32"/>
      <c r="AC42" s="32"/>
      <c r="AD42" s="33">
        <f t="shared" si="10"/>
        <v>0</v>
      </c>
    </row>
    <row r="43" spans="2:30" ht="20" customHeight="1" x14ac:dyDescent="0.35">
      <c r="B43" s="81"/>
      <c r="C43" s="65"/>
      <c r="D43" s="65"/>
      <c r="E43" s="65"/>
      <c r="F43" s="31"/>
      <c r="G43" s="65"/>
      <c r="H43" s="26"/>
      <c r="I43" s="26"/>
      <c r="J43" s="26"/>
      <c r="K43" s="32"/>
      <c r="L43" s="32"/>
      <c r="M43" s="26"/>
      <c r="N43" s="26"/>
      <c r="O43" s="32"/>
      <c r="P43" s="33">
        <f t="shared" si="14"/>
        <v>0</v>
      </c>
      <c r="Q43" s="33">
        <f t="shared" si="15"/>
        <v>0</v>
      </c>
      <c r="R43" s="33">
        <f t="shared" si="16"/>
        <v>0</v>
      </c>
      <c r="S43" s="33">
        <f t="shared" si="3"/>
        <v>0</v>
      </c>
      <c r="T43" s="38">
        <f>RANK(P43,P$17:P$112)</f>
        <v>1</v>
      </c>
      <c r="U43" s="38">
        <f>RANK(Q43,Q$17:Q$112)</f>
        <v>1</v>
      </c>
      <c r="V43" s="38">
        <f>RANK(R43,R$17:R$112)</f>
        <v>1</v>
      </c>
      <c r="W43" s="38">
        <f>RANK(S43,S$17:S$112)</f>
        <v>1</v>
      </c>
      <c r="X43" s="26"/>
      <c r="Y43" s="26"/>
      <c r="Z43" s="26"/>
      <c r="AA43" s="26"/>
      <c r="AB43" s="32"/>
      <c r="AC43" s="32"/>
      <c r="AD43" s="33">
        <f t="shared" si="10"/>
        <v>0</v>
      </c>
    </row>
    <row r="44" spans="2:30" ht="20" customHeight="1" x14ac:dyDescent="0.35">
      <c r="B44" s="81"/>
      <c r="C44" s="65"/>
      <c r="D44" s="65"/>
      <c r="E44" s="65"/>
      <c r="F44" s="31"/>
      <c r="G44" s="65"/>
      <c r="H44" s="26"/>
      <c r="I44" s="26"/>
      <c r="J44" s="26"/>
      <c r="K44" s="32"/>
      <c r="L44" s="32"/>
      <c r="M44" s="26"/>
      <c r="N44" s="26"/>
      <c r="O44" s="32"/>
      <c r="P44" s="33">
        <f t="shared" ref="P44:P47" si="17">F44*K44*L44*O44</f>
        <v>0</v>
      </c>
      <c r="Q44" s="33">
        <f t="shared" ref="Q44:Q47" si="18">F44+K44+L44+O44</f>
        <v>0</v>
      </c>
      <c r="R44" s="33">
        <f t="shared" ref="R44:R47" si="19">1.5*F44+0.5*K44+0.5*L44+1.5*O44</f>
        <v>0</v>
      </c>
      <c r="S44" s="33">
        <f t="shared" si="3"/>
        <v>0</v>
      </c>
      <c r="T44" s="38">
        <f>RANK(P44,P$17:P$112)</f>
        <v>1</v>
      </c>
      <c r="U44" s="38">
        <f>RANK(Q44,Q$17:Q$112)</f>
        <v>1</v>
      </c>
      <c r="V44" s="38">
        <f>RANK(R44,R$17:R$112)</f>
        <v>1</v>
      </c>
      <c r="W44" s="38">
        <f>RANK(S44,S$17:S$112)</f>
        <v>1</v>
      </c>
      <c r="X44" s="26"/>
      <c r="Y44" s="26"/>
      <c r="Z44" s="26"/>
      <c r="AA44" s="26"/>
      <c r="AB44" s="32"/>
      <c r="AC44" s="32"/>
      <c r="AD44" s="33">
        <f t="shared" si="10"/>
        <v>0</v>
      </c>
    </row>
    <row r="45" spans="2:30" ht="20" customHeight="1" x14ac:dyDescent="0.35">
      <c r="B45" s="81"/>
      <c r="C45" s="65"/>
      <c r="D45" s="65"/>
      <c r="E45" s="65"/>
      <c r="F45" s="31"/>
      <c r="G45" s="65"/>
      <c r="H45" s="26"/>
      <c r="I45" s="26"/>
      <c r="J45" s="26"/>
      <c r="K45" s="32"/>
      <c r="L45" s="32"/>
      <c r="M45" s="26"/>
      <c r="N45" s="26"/>
      <c r="O45" s="32"/>
      <c r="P45" s="33">
        <f t="shared" si="17"/>
        <v>0</v>
      </c>
      <c r="Q45" s="33">
        <f t="shared" si="18"/>
        <v>0</v>
      </c>
      <c r="R45" s="33">
        <f t="shared" si="19"/>
        <v>0</v>
      </c>
      <c r="S45" s="33">
        <f t="shared" si="3"/>
        <v>0</v>
      </c>
      <c r="T45" s="38">
        <f>RANK(P45,P$17:P$112)</f>
        <v>1</v>
      </c>
      <c r="U45" s="38">
        <f>RANK(Q45,Q$17:Q$112)</f>
        <v>1</v>
      </c>
      <c r="V45" s="38">
        <f>RANK(R45,R$17:R$112)</f>
        <v>1</v>
      </c>
      <c r="W45" s="38">
        <f>RANK(S45,S$17:S$112)</f>
        <v>1</v>
      </c>
      <c r="X45" s="26"/>
      <c r="Y45" s="26"/>
      <c r="Z45" s="26"/>
      <c r="AA45" s="26"/>
      <c r="AB45" s="32"/>
      <c r="AC45" s="32"/>
      <c r="AD45" s="33">
        <f t="shared" si="10"/>
        <v>0</v>
      </c>
    </row>
    <row r="46" spans="2:30" ht="20" customHeight="1" x14ac:dyDescent="0.35">
      <c r="B46" s="20"/>
      <c r="C46" s="21"/>
      <c r="D46" s="21"/>
      <c r="E46" s="21"/>
      <c r="F46" s="31"/>
      <c r="G46" s="21"/>
      <c r="H46" s="26"/>
      <c r="I46" s="26"/>
      <c r="J46" s="26"/>
      <c r="K46" s="32"/>
      <c r="L46" s="32"/>
      <c r="M46" s="26"/>
      <c r="N46" s="26"/>
      <c r="O46" s="32"/>
      <c r="P46" s="33">
        <f t="shared" si="17"/>
        <v>0</v>
      </c>
      <c r="Q46" s="33">
        <f t="shared" si="18"/>
        <v>0</v>
      </c>
      <c r="R46" s="33">
        <f t="shared" si="19"/>
        <v>0</v>
      </c>
      <c r="S46" s="33">
        <f t="shared" si="3"/>
        <v>0</v>
      </c>
      <c r="T46" s="38">
        <f>RANK(P46,P$17:P$112)</f>
        <v>1</v>
      </c>
      <c r="U46" s="38">
        <f>RANK(Q46,Q$17:Q$112)</f>
        <v>1</v>
      </c>
      <c r="V46" s="38">
        <f>RANK(R46,R$17:R$112)</f>
        <v>1</v>
      </c>
      <c r="W46" s="38">
        <f>RANK(S46,S$17:S$112)</f>
        <v>1</v>
      </c>
      <c r="X46" s="26"/>
      <c r="Y46" s="26"/>
      <c r="Z46" s="26"/>
      <c r="AA46" s="26"/>
      <c r="AB46" s="32"/>
      <c r="AC46" s="32"/>
      <c r="AD46" s="33">
        <f t="shared" si="10"/>
        <v>0</v>
      </c>
    </row>
    <row r="47" spans="2:30" ht="20" customHeight="1" x14ac:dyDescent="0.35">
      <c r="B47" s="20"/>
      <c r="C47" s="21"/>
      <c r="D47" s="21"/>
      <c r="E47" s="21"/>
      <c r="F47" s="31"/>
      <c r="G47" s="21"/>
      <c r="H47" s="26"/>
      <c r="I47" s="26"/>
      <c r="J47" s="26"/>
      <c r="K47" s="32"/>
      <c r="L47" s="32"/>
      <c r="M47" s="26"/>
      <c r="N47" s="26"/>
      <c r="O47" s="32"/>
      <c r="P47" s="33">
        <f t="shared" si="17"/>
        <v>0</v>
      </c>
      <c r="Q47" s="33">
        <f t="shared" si="18"/>
        <v>0</v>
      </c>
      <c r="R47" s="33">
        <f t="shared" si="19"/>
        <v>0</v>
      </c>
      <c r="S47" s="33">
        <f t="shared" si="3"/>
        <v>0</v>
      </c>
      <c r="T47" s="38">
        <f>RANK(P47,P$17:P$112)</f>
        <v>1</v>
      </c>
      <c r="U47" s="38">
        <f>RANK(Q47,Q$17:Q$112)</f>
        <v>1</v>
      </c>
      <c r="V47" s="38">
        <f>RANK(R47,R$17:R$112)</f>
        <v>1</v>
      </c>
      <c r="W47" s="38">
        <f>RANK(S47,S$17:S$112)</f>
        <v>1</v>
      </c>
      <c r="X47" s="26"/>
      <c r="Y47" s="26"/>
      <c r="Z47" s="26"/>
      <c r="AA47" s="26"/>
      <c r="AB47" s="32"/>
      <c r="AC47" s="32"/>
      <c r="AD47" s="33">
        <f t="shared" si="10"/>
        <v>0</v>
      </c>
    </row>
    <row r="48" spans="2:30" ht="20" customHeight="1" x14ac:dyDescent="0.35">
      <c r="B48" s="81"/>
      <c r="C48" s="65"/>
      <c r="D48" s="65"/>
      <c r="E48" s="65"/>
      <c r="F48" s="31"/>
      <c r="G48" s="65"/>
      <c r="H48" s="26"/>
      <c r="I48" s="26"/>
      <c r="J48" s="26"/>
      <c r="K48" s="32"/>
      <c r="L48" s="32"/>
      <c r="M48" s="26"/>
      <c r="N48" s="26"/>
      <c r="O48" s="32"/>
      <c r="P48" s="33">
        <f t="shared" ref="P48" si="20">F48*K48*L48*O48</f>
        <v>0</v>
      </c>
      <c r="Q48" s="33">
        <f t="shared" ref="Q48" si="21">F48+K48+L48+O48</f>
        <v>0</v>
      </c>
      <c r="R48" s="33">
        <f t="shared" ref="R48" si="22">1.5*F48+0.5*K48+0.5*L48+1.5*O48</f>
        <v>0</v>
      </c>
      <c r="S48" s="33">
        <f t="shared" si="3"/>
        <v>0</v>
      </c>
      <c r="T48" s="38">
        <f>RANK(P48,P$17:P$112)</f>
        <v>1</v>
      </c>
      <c r="U48" s="38">
        <f>RANK(Q48,Q$17:Q$112)</f>
        <v>1</v>
      </c>
      <c r="V48" s="38">
        <f>RANK(R48,R$17:R$112)</f>
        <v>1</v>
      </c>
      <c r="W48" s="38">
        <f>RANK(S48,S$17:S$112)</f>
        <v>1</v>
      </c>
      <c r="X48" s="26"/>
      <c r="Y48" s="26"/>
      <c r="Z48" s="26"/>
      <c r="AA48" s="26"/>
      <c r="AB48" s="32"/>
      <c r="AC48" s="32"/>
      <c r="AD48" s="33">
        <f t="shared" si="10"/>
        <v>0</v>
      </c>
    </row>
    <row r="49" spans="2:30" ht="20" customHeight="1" x14ac:dyDescent="0.35">
      <c r="B49" s="81"/>
      <c r="C49" s="65"/>
      <c r="D49" s="65"/>
      <c r="E49" s="65"/>
      <c r="F49" s="31"/>
      <c r="G49" s="65"/>
      <c r="H49" s="26"/>
      <c r="I49" s="26"/>
      <c r="J49" s="26"/>
      <c r="K49" s="32"/>
      <c r="L49" s="32"/>
      <c r="M49" s="26"/>
      <c r="N49" s="26"/>
      <c r="O49" s="32"/>
      <c r="P49" s="33">
        <f t="shared" ref="P49:P50" si="23">F49*K49*L49*O49</f>
        <v>0</v>
      </c>
      <c r="Q49" s="33">
        <f t="shared" ref="Q49:Q50" si="24">F49+K49+L49+O49</f>
        <v>0</v>
      </c>
      <c r="R49" s="33">
        <f t="shared" ref="R49:R50" si="25">1.5*F49+0.5*K49+0.5*L49+1.5*O49</f>
        <v>0</v>
      </c>
      <c r="S49" s="33">
        <f t="shared" si="3"/>
        <v>0</v>
      </c>
      <c r="T49" s="38">
        <f>RANK(P49,P$17:P$112)</f>
        <v>1</v>
      </c>
      <c r="U49" s="38">
        <f>RANK(Q49,Q$17:Q$112)</f>
        <v>1</v>
      </c>
      <c r="V49" s="38">
        <f>RANK(R49,R$17:R$112)</f>
        <v>1</v>
      </c>
      <c r="W49" s="38">
        <f>RANK(S49,S$17:S$112)</f>
        <v>1</v>
      </c>
      <c r="X49" s="26"/>
      <c r="Y49" s="26"/>
      <c r="Z49" s="26"/>
      <c r="AA49" s="26"/>
      <c r="AB49" s="32"/>
      <c r="AC49" s="32"/>
      <c r="AD49" s="33">
        <f t="shared" si="10"/>
        <v>0</v>
      </c>
    </row>
    <row r="50" spans="2:30" ht="20" customHeight="1" x14ac:dyDescent="0.35">
      <c r="B50" s="81"/>
      <c r="C50" s="65"/>
      <c r="D50" s="65"/>
      <c r="E50" s="65"/>
      <c r="F50" s="31"/>
      <c r="G50" s="65"/>
      <c r="H50" s="26"/>
      <c r="I50" s="26"/>
      <c r="J50" s="26"/>
      <c r="K50" s="32"/>
      <c r="L50" s="32"/>
      <c r="M50" s="26"/>
      <c r="N50" s="26"/>
      <c r="O50" s="32"/>
      <c r="P50" s="33">
        <f t="shared" si="23"/>
        <v>0</v>
      </c>
      <c r="Q50" s="33">
        <f t="shared" si="24"/>
        <v>0</v>
      </c>
      <c r="R50" s="33">
        <f t="shared" si="25"/>
        <v>0</v>
      </c>
      <c r="S50" s="33">
        <f t="shared" si="3"/>
        <v>0</v>
      </c>
      <c r="T50" s="38">
        <f>RANK(P50,P$17:P$112)</f>
        <v>1</v>
      </c>
      <c r="U50" s="38">
        <f>RANK(Q50,Q$17:Q$112)</f>
        <v>1</v>
      </c>
      <c r="V50" s="38">
        <f>RANK(R50,R$17:R$112)</f>
        <v>1</v>
      </c>
      <c r="W50" s="38">
        <f>RANK(S50,S$17:S$112)</f>
        <v>1</v>
      </c>
      <c r="X50" s="26"/>
      <c r="Y50" s="26"/>
      <c r="Z50" s="26"/>
      <c r="AA50" s="26"/>
      <c r="AB50" s="32"/>
      <c r="AC50" s="32"/>
      <c r="AD50" s="33">
        <f t="shared" si="10"/>
        <v>0</v>
      </c>
    </row>
    <row r="51" spans="2:30" ht="20" customHeight="1" x14ac:dyDescent="0.35">
      <c r="B51" s="81"/>
      <c r="C51" s="65"/>
      <c r="D51" s="65"/>
      <c r="E51" s="26"/>
      <c r="F51" s="31"/>
      <c r="G51" s="26"/>
      <c r="H51" s="26"/>
      <c r="I51" s="26"/>
      <c r="J51" s="26"/>
      <c r="K51" s="32"/>
      <c r="L51" s="32"/>
      <c r="M51" s="26"/>
      <c r="N51" s="26"/>
      <c r="O51" s="32"/>
      <c r="P51" s="33">
        <f t="shared" ref="P51" si="26">F51*K51*L51*O51</f>
        <v>0</v>
      </c>
      <c r="Q51" s="33">
        <f t="shared" ref="Q51" si="27">F51+K51+L51+O51</f>
        <v>0</v>
      </c>
      <c r="R51" s="33">
        <f t="shared" ref="R51" si="28">1.5*F51+0.5*K51+0.5*L51+1.5*O51</f>
        <v>0</v>
      </c>
      <c r="S51" s="33">
        <f t="shared" si="3"/>
        <v>0</v>
      </c>
      <c r="T51" s="38">
        <f>RANK(P51,P$17:P$112)</f>
        <v>1</v>
      </c>
      <c r="U51" s="38">
        <f>RANK(Q51,Q$17:Q$112)</f>
        <v>1</v>
      </c>
      <c r="V51" s="38">
        <f>RANK(R51,R$17:R$112)</f>
        <v>1</v>
      </c>
      <c r="W51" s="38">
        <f>RANK(S51,S$17:S$112)</f>
        <v>1</v>
      </c>
      <c r="X51" s="26"/>
      <c r="Y51" s="26"/>
      <c r="Z51" s="26"/>
      <c r="AA51" s="26"/>
      <c r="AB51" s="32"/>
      <c r="AC51" s="32"/>
      <c r="AD51" s="33">
        <f t="shared" si="10"/>
        <v>0</v>
      </c>
    </row>
    <row r="52" spans="2:30" ht="20" customHeight="1" x14ac:dyDescent="0.35">
      <c r="B52" s="82"/>
      <c r="C52" s="83"/>
      <c r="D52" s="83"/>
      <c r="E52" s="83"/>
      <c r="F52" s="31"/>
      <c r="G52" s="83"/>
      <c r="H52" s="40"/>
      <c r="I52" s="40"/>
      <c r="J52" s="40"/>
      <c r="K52" s="32"/>
      <c r="L52" s="32"/>
      <c r="M52" s="40"/>
      <c r="N52" s="40"/>
      <c r="O52" s="32"/>
      <c r="P52" s="33">
        <f t="shared" ref="P52:P56" si="29">F52*K52*L52*O52</f>
        <v>0</v>
      </c>
      <c r="Q52" s="33">
        <f t="shared" ref="Q52:Q56" si="30">F52+K52+L52+O52</f>
        <v>0</v>
      </c>
      <c r="R52" s="33">
        <f t="shared" ref="R52:R56" si="31">1.5*F52+0.5*K52+0.5*L52+1.5*O52</f>
        <v>0</v>
      </c>
      <c r="S52" s="33">
        <f t="shared" si="3"/>
        <v>0</v>
      </c>
      <c r="T52" s="38">
        <f>RANK(P52,P$17:P$112)</f>
        <v>1</v>
      </c>
      <c r="U52" s="38">
        <f>RANK(Q52,Q$17:Q$112)</f>
        <v>1</v>
      </c>
      <c r="V52" s="38">
        <f>RANK(R52,R$17:R$112)</f>
        <v>1</v>
      </c>
      <c r="W52" s="38">
        <f>RANK(S52,S$17:S$112)</f>
        <v>1</v>
      </c>
      <c r="X52" s="26"/>
      <c r="Y52" s="26"/>
      <c r="Z52" s="26"/>
      <c r="AA52" s="26"/>
      <c r="AB52" s="32"/>
      <c r="AC52" s="32"/>
      <c r="AD52" s="33">
        <f t="shared" ref="AD52:AD60" si="32">F52*L52*AB52*AC52</f>
        <v>0</v>
      </c>
    </row>
    <row r="53" spans="2:30" ht="20" customHeight="1" x14ac:dyDescent="0.35">
      <c r="B53" s="84"/>
      <c r="C53" s="85"/>
      <c r="D53" s="85"/>
      <c r="E53" s="85"/>
      <c r="F53" s="31"/>
      <c r="G53" s="85"/>
      <c r="H53" s="40"/>
      <c r="I53" s="40"/>
      <c r="J53" s="40"/>
      <c r="K53" s="32"/>
      <c r="L53" s="32"/>
      <c r="M53" s="40"/>
      <c r="N53" s="40"/>
      <c r="O53" s="32"/>
      <c r="P53" s="33">
        <f t="shared" si="29"/>
        <v>0</v>
      </c>
      <c r="Q53" s="33">
        <f t="shared" si="30"/>
        <v>0</v>
      </c>
      <c r="R53" s="33">
        <f t="shared" si="31"/>
        <v>0</v>
      </c>
      <c r="S53" s="33">
        <f t="shared" si="3"/>
        <v>0</v>
      </c>
      <c r="T53" s="38">
        <f>RANK(P53,P$17:P$112)</f>
        <v>1</v>
      </c>
      <c r="U53" s="38">
        <f>RANK(Q53,Q$17:Q$112)</f>
        <v>1</v>
      </c>
      <c r="V53" s="38">
        <f>RANK(R53,R$17:R$112)</f>
        <v>1</v>
      </c>
      <c r="W53" s="38">
        <f>RANK(S53,S$17:S$112)</f>
        <v>1</v>
      </c>
      <c r="X53" s="26"/>
      <c r="Y53" s="26"/>
      <c r="Z53" s="26"/>
      <c r="AA53" s="26"/>
      <c r="AB53" s="32"/>
      <c r="AC53" s="32"/>
      <c r="AD53" s="33">
        <f t="shared" si="32"/>
        <v>0</v>
      </c>
    </row>
    <row r="54" spans="2:30" ht="20" customHeight="1" x14ac:dyDescent="0.35">
      <c r="B54" s="84"/>
      <c r="C54" s="85"/>
      <c r="D54" s="85"/>
      <c r="E54" s="85"/>
      <c r="F54" s="31"/>
      <c r="G54" s="40"/>
      <c r="H54" s="40"/>
      <c r="I54" s="40"/>
      <c r="J54" s="40"/>
      <c r="K54" s="32"/>
      <c r="L54" s="32"/>
      <c r="M54" s="40"/>
      <c r="N54" s="40"/>
      <c r="O54" s="32"/>
      <c r="P54" s="33">
        <f t="shared" si="29"/>
        <v>0</v>
      </c>
      <c r="Q54" s="33">
        <f t="shared" si="30"/>
        <v>0</v>
      </c>
      <c r="R54" s="33">
        <f t="shared" si="31"/>
        <v>0</v>
      </c>
      <c r="S54" s="33">
        <f t="shared" si="3"/>
        <v>0</v>
      </c>
      <c r="T54" s="38">
        <f>RANK(P54,P$17:P$112)</f>
        <v>1</v>
      </c>
      <c r="U54" s="38">
        <f>RANK(Q54,Q$17:Q$112)</f>
        <v>1</v>
      </c>
      <c r="V54" s="38">
        <f>RANK(R54,R$17:R$112)</f>
        <v>1</v>
      </c>
      <c r="W54" s="38">
        <f>RANK(S54,S$17:S$112)</f>
        <v>1</v>
      </c>
      <c r="X54" s="26"/>
      <c r="Y54" s="26"/>
      <c r="Z54" s="26"/>
      <c r="AA54" s="26"/>
      <c r="AB54" s="32"/>
      <c r="AC54" s="32"/>
      <c r="AD54" s="33"/>
    </row>
    <row r="55" spans="2:30" ht="20" customHeight="1" x14ac:dyDescent="0.35">
      <c r="B55" s="82"/>
      <c r="C55" s="83"/>
      <c r="D55" s="83"/>
      <c r="E55" s="83"/>
      <c r="F55" s="31"/>
      <c r="G55" s="83"/>
      <c r="H55" s="40"/>
      <c r="I55" s="40"/>
      <c r="J55" s="40"/>
      <c r="K55" s="32"/>
      <c r="L55" s="32"/>
      <c r="M55" s="40"/>
      <c r="N55" s="40"/>
      <c r="O55" s="32"/>
      <c r="P55" s="33">
        <f t="shared" si="29"/>
        <v>0</v>
      </c>
      <c r="Q55" s="33">
        <f t="shared" si="30"/>
        <v>0</v>
      </c>
      <c r="R55" s="33">
        <f t="shared" si="31"/>
        <v>0</v>
      </c>
      <c r="S55" s="33">
        <f t="shared" si="3"/>
        <v>0</v>
      </c>
      <c r="T55" s="38">
        <f>RANK(P55,P$17:P$112)</f>
        <v>1</v>
      </c>
      <c r="U55" s="38">
        <f>RANK(Q55,Q$17:Q$112)</f>
        <v>1</v>
      </c>
      <c r="V55" s="38">
        <f>RANK(R55,R$17:R$112)</f>
        <v>1</v>
      </c>
      <c r="W55" s="38">
        <f>RANK(S55,S$17:S$112)</f>
        <v>1</v>
      </c>
      <c r="X55" s="26"/>
      <c r="Y55" s="26"/>
      <c r="Z55" s="26"/>
      <c r="AA55" s="26"/>
      <c r="AB55" s="32"/>
      <c r="AC55" s="32"/>
      <c r="AD55" s="33">
        <f t="shared" si="32"/>
        <v>0</v>
      </c>
    </row>
    <row r="56" spans="2:30" ht="20" customHeight="1" x14ac:dyDescent="0.35">
      <c r="B56" s="84"/>
      <c r="C56" s="85"/>
      <c r="D56" s="85"/>
      <c r="E56" s="85"/>
      <c r="F56" s="31"/>
      <c r="G56" s="85"/>
      <c r="H56" s="40"/>
      <c r="I56" s="40"/>
      <c r="J56" s="40"/>
      <c r="K56" s="32"/>
      <c r="L56" s="32"/>
      <c r="M56" s="40"/>
      <c r="N56" s="40"/>
      <c r="O56" s="32"/>
      <c r="P56" s="33">
        <f t="shared" si="29"/>
        <v>0</v>
      </c>
      <c r="Q56" s="33">
        <f t="shared" si="30"/>
        <v>0</v>
      </c>
      <c r="R56" s="33">
        <f t="shared" si="31"/>
        <v>0</v>
      </c>
      <c r="S56" s="33">
        <f t="shared" si="3"/>
        <v>0</v>
      </c>
      <c r="T56" s="38">
        <f>RANK(P56,P$17:P$112)</f>
        <v>1</v>
      </c>
      <c r="U56" s="38">
        <f>RANK(Q56,Q$17:Q$112)</f>
        <v>1</v>
      </c>
      <c r="V56" s="38">
        <f>RANK(R56,R$17:R$112)</f>
        <v>1</v>
      </c>
      <c r="W56" s="38">
        <f>RANK(S56,S$17:S$112)</f>
        <v>1</v>
      </c>
      <c r="X56" s="26"/>
      <c r="Y56" s="26"/>
      <c r="Z56" s="26"/>
      <c r="AA56" s="26"/>
      <c r="AB56" s="32"/>
      <c r="AC56" s="32"/>
      <c r="AD56" s="33">
        <f t="shared" si="32"/>
        <v>0</v>
      </c>
    </row>
    <row r="57" spans="2:30" ht="20" customHeight="1" x14ac:dyDescent="0.35">
      <c r="B57" s="84"/>
      <c r="C57" s="85"/>
      <c r="D57" s="85"/>
      <c r="E57" s="85"/>
      <c r="F57" s="31"/>
      <c r="G57" s="85"/>
      <c r="H57" s="40"/>
      <c r="I57" s="40"/>
      <c r="J57" s="40"/>
      <c r="K57" s="32"/>
      <c r="L57" s="32"/>
      <c r="M57" s="40"/>
      <c r="N57" s="40"/>
      <c r="O57" s="32"/>
      <c r="P57" s="33">
        <f t="shared" ref="P57:P59" si="33">F57*K57*L57*O57</f>
        <v>0</v>
      </c>
      <c r="Q57" s="33">
        <f t="shared" ref="Q57:Q59" si="34">F57+K57+L57+O57</f>
        <v>0</v>
      </c>
      <c r="R57" s="33">
        <f t="shared" ref="R57:R59" si="35">1.5*F57+0.5*K57+0.5*L57+1.5*O57</f>
        <v>0</v>
      </c>
      <c r="S57" s="33">
        <f t="shared" si="3"/>
        <v>0</v>
      </c>
      <c r="T57" s="38">
        <f>RANK(P57,P$17:P$112)</f>
        <v>1</v>
      </c>
      <c r="U57" s="38">
        <f>RANK(Q57,Q$17:Q$112)</f>
        <v>1</v>
      </c>
      <c r="V57" s="38">
        <f>RANK(R57,R$17:R$112)</f>
        <v>1</v>
      </c>
      <c r="W57" s="38">
        <f>RANK(S57,S$17:S$112)</f>
        <v>1</v>
      </c>
      <c r="X57" s="26"/>
      <c r="Y57" s="26"/>
      <c r="Z57" s="26"/>
      <c r="AA57" s="26"/>
      <c r="AB57" s="32"/>
      <c r="AC57" s="32"/>
      <c r="AD57" s="33">
        <f t="shared" si="32"/>
        <v>0</v>
      </c>
    </row>
    <row r="58" spans="2:30" ht="20" customHeight="1" x14ac:dyDescent="0.35">
      <c r="B58" s="84"/>
      <c r="C58" s="85"/>
      <c r="D58" s="85"/>
      <c r="E58" s="85"/>
      <c r="F58" s="31"/>
      <c r="G58" s="85"/>
      <c r="H58" s="40"/>
      <c r="I58" s="40"/>
      <c r="J58" s="40"/>
      <c r="K58" s="32"/>
      <c r="L58" s="32"/>
      <c r="M58" s="40"/>
      <c r="N58" s="40"/>
      <c r="O58" s="32"/>
      <c r="P58" s="33">
        <f t="shared" si="33"/>
        <v>0</v>
      </c>
      <c r="Q58" s="33">
        <f t="shared" si="34"/>
        <v>0</v>
      </c>
      <c r="R58" s="33">
        <f t="shared" si="35"/>
        <v>0</v>
      </c>
      <c r="S58" s="33">
        <f t="shared" si="3"/>
        <v>0</v>
      </c>
      <c r="T58" s="38">
        <f>RANK(P58,P$17:P$112)</f>
        <v>1</v>
      </c>
      <c r="U58" s="38">
        <f>RANK(Q58,Q$17:Q$112)</f>
        <v>1</v>
      </c>
      <c r="V58" s="38">
        <f>RANK(R58,R$17:R$112)</f>
        <v>1</v>
      </c>
      <c r="W58" s="38">
        <f>RANK(S58,S$17:S$112)</f>
        <v>1</v>
      </c>
      <c r="X58" s="26"/>
      <c r="Y58" s="26"/>
      <c r="Z58" s="26"/>
      <c r="AA58" s="26"/>
      <c r="AB58" s="32"/>
      <c r="AC58" s="32"/>
      <c r="AD58" s="33">
        <f t="shared" si="32"/>
        <v>0</v>
      </c>
    </row>
    <row r="59" spans="2:30" ht="20" customHeight="1" x14ac:dyDescent="0.35">
      <c r="B59" s="82"/>
      <c r="C59" s="83"/>
      <c r="D59" s="83"/>
      <c r="E59" s="83"/>
      <c r="F59" s="31"/>
      <c r="G59" s="83"/>
      <c r="H59" s="40"/>
      <c r="I59" s="40"/>
      <c r="J59" s="40"/>
      <c r="K59" s="32"/>
      <c r="L59" s="32"/>
      <c r="M59" s="40"/>
      <c r="N59" s="40"/>
      <c r="O59" s="32"/>
      <c r="P59" s="33">
        <f t="shared" si="33"/>
        <v>0</v>
      </c>
      <c r="Q59" s="33">
        <f t="shared" si="34"/>
        <v>0</v>
      </c>
      <c r="R59" s="33">
        <f t="shared" si="35"/>
        <v>0</v>
      </c>
      <c r="S59" s="33">
        <f t="shared" si="3"/>
        <v>0</v>
      </c>
      <c r="T59" s="38">
        <f>RANK(P59,P$17:P$112)</f>
        <v>1</v>
      </c>
      <c r="U59" s="38">
        <f>RANK(Q59,Q$17:Q$112)</f>
        <v>1</v>
      </c>
      <c r="V59" s="38">
        <f>RANK(R59,R$17:R$112)</f>
        <v>1</v>
      </c>
      <c r="W59" s="38">
        <f>RANK(S59,S$17:S$112)</f>
        <v>1</v>
      </c>
      <c r="X59" s="26"/>
      <c r="Y59" s="26"/>
      <c r="Z59" s="26"/>
      <c r="AA59" s="26"/>
      <c r="AB59" s="32"/>
      <c r="AC59" s="32"/>
      <c r="AD59" s="33">
        <f t="shared" si="32"/>
        <v>0</v>
      </c>
    </row>
    <row r="60" spans="2:30" ht="20" customHeight="1" x14ac:dyDescent="0.35">
      <c r="B60" s="82"/>
      <c r="C60" s="83"/>
      <c r="D60" s="83"/>
      <c r="E60" s="83"/>
      <c r="F60" s="31"/>
      <c r="G60" s="83"/>
      <c r="H60" s="40"/>
      <c r="I60" s="40"/>
      <c r="J60" s="40"/>
      <c r="K60" s="32"/>
      <c r="L60" s="32"/>
      <c r="M60" s="40"/>
      <c r="N60" s="40"/>
      <c r="O60" s="32"/>
      <c r="P60" s="33">
        <f t="shared" ref="P60:P64" si="36">F60*K60*L60*O60</f>
        <v>0</v>
      </c>
      <c r="Q60" s="33">
        <f t="shared" ref="Q60:Q64" si="37">F60+K60+L60+O60</f>
        <v>0</v>
      </c>
      <c r="R60" s="33">
        <f t="shared" ref="R60:R64" si="38">1.5*F60+0.5*K60+0.5*L60+1.5*O60</f>
        <v>0</v>
      </c>
      <c r="S60" s="33">
        <f t="shared" si="3"/>
        <v>0</v>
      </c>
      <c r="T60" s="38">
        <f>RANK(P60,P$17:P$112)</f>
        <v>1</v>
      </c>
      <c r="U60" s="38">
        <f>RANK(Q60,Q$17:Q$112)</f>
        <v>1</v>
      </c>
      <c r="V60" s="38">
        <f>RANK(R60,R$17:R$112)</f>
        <v>1</v>
      </c>
      <c r="W60" s="38">
        <f>RANK(S60,S$17:S$112)</f>
        <v>1</v>
      </c>
      <c r="X60" s="26"/>
      <c r="Y60" s="26"/>
      <c r="Z60" s="26"/>
      <c r="AA60" s="26"/>
      <c r="AB60" s="32"/>
      <c r="AC60" s="32"/>
      <c r="AD60" s="33">
        <f t="shared" si="32"/>
        <v>0</v>
      </c>
    </row>
    <row r="61" spans="2:30" ht="20" customHeight="1" x14ac:dyDescent="0.35">
      <c r="B61" s="82"/>
      <c r="C61" s="83"/>
      <c r="D61" s="83"/>
      <c r="E61" s="83"/>
      <c r="F61" s="31"/>
      <c r="G61" s="83"/>
      <c r="H61" s="40"/>
      <c r="I61" s="40"/>
      <c r="J61" s="40"/>
      <c r="K61" s="32"/>
      <c r="L61" s="32"/>
      <c r="M61" s="40"/>
      <c r="N61" s="40"/>
      <c r="O61" s="32"/>
      <c r="P61" s="33">
        <f t="shared" si="36"/>
        <v>0</v>
      </c>
      <c r="Q61" s="33">
        <f t="shared" si="37"/>
        <v>0</v>
      </c>
      <c r="R61" s="33">
        <f t="shared" si="38"/>
        <v>0</v>
      </c>
      <c r="S61" s="33">
        <f t="shared" si="3"/>
        <v>0</v>
      </c>
      <c r="T61" s="38">
        <f>RANK(P61,P$17:P$112)</f>
        <v>1</v>
      </c>
      <c r="U61" s="38">
        <f>RANK(Q61,Q$17:Q$112)</f>
        <v>1</v>
      </c>
      <c r="V61" s="38">
        <f>RANK(R61,R$17:R$112)</f>
        <v>1</v>
      </c>
      <c r="W61" s="38">
        <f>RANK(S61,S$17:S$112)</f>
        <v>1</v>
      </c>
      <c r="X61" s="26"/>
      <c r="Y61" s="26"/>
      <c r="Z61" s="26"/>
      <c r="AA61" s="26"/>
      <c r="AB61" s="32"/>
      <c r="AC61" s="32"/>
      <c r="AD61" s="33">
        <f t="shared" ref="AD61:AD86" si="39">F61*L61*AB61*AC61</f>
        <v>0</v>
      </c>
    </row>
    <row r="62" spans="2:30" ht="20" customHeight="1" x14ac:dyDescent="0.35">
      <c r="B62" s="84"/>
      <c r="C62" s="85"/>
      <c r="D62" s="85"/>
      <c r="E62" s="85"/>
      <c r="F62" s="31"/>
      <c r="G62" s="40"/>
      <c r="H62" s="40"/>
      <c r="I62" s="40"/>
      <c r="J62" s="40"/>
      <c r="K62" s="32"/>
      <c r="L62" s="32"/>
      <c r="M62" s="40"/>
      <c r="N62" s="40"/>
      <c r="O62" s="32"/>
      <c r="P62" s="33">
        <f t="shared" si="36"/>
        <v>0</v>
      </c>
      <c r="Q62" s="33">
        <f t="shared" si="37"/>
        <v>0</v>
      </c>
      <c r="R62" s="33">
        <f t="shared" si="38"/>
        <v>0</v>
      </c>
      <c r="S62" s="33">
        <f t="shared" si="3"/>
        <v>0</v>
      </c>
      <c r="T62" s="38">
        <f>RANK(P62,P$17:P$112)</f>
        <v>1</v>
      </c>
      <c r="U62" s="38">
        <f>RANK(Q62,Q$17:Q$112)</f>
        <v>1</v>
      </c>
      <c r="V62" s="38">
        <f>RANK(R62,R$17:R$112)</f>
        <v>1</v>
      </c>
      <c r="W62" s="38">
        <f>RANK(S62,S$17:S$112)</f>
        <v>1</v>
      </c>
      <c r="X62" s="26"/>
      <c r="Y62" s="26"/>
      <c r="Z62" s="26"/>
      <c r="AA62" s="26"/>
      <c r="AB62" s="32"/>
      <c r="AC62" s="32"/>
      <c r="AD62" s="33">
        <f t="shared" si="39"/>
        <v>0</v>
      </c>
    </row>
    <row r="63" spans="2:30" ht="20" customHeight="1" x14ac:dyDescent="0.35">
      <c r="B63" s="84"/>
      <c r="C63" s="85"/>
      <c r="D63" s="85"/>
      <c r="E63" s="85"/>
      <c r="F63" s="31"/>
      <c r="G63" s="83"/>
      <c r="H63" s="40"/>
      <c r="I63" s="40"/>
      <c r="J63" s="40"/>
      <c r="K63" s="32"/>
      <c r="L63" s="32"/>
      <c r="M63" s="40"/>
      <c r="N63" s="40"/>
      <c r="O63" s="32"/>
      <c r="P63" s="33">
        <f t="shared" si="36"/>
        <v>0</v>
      </c>
      <c r="Q63" s="33">
        <f t="shared" si="37"/>
        <v>0</v>
      </c>
      <c r="R63" s="33">
        <f t="shared" si="38"/>
        <v>0</v>
      </c>
      <c r="S63" s="33">
        <f t="shared" si="3"/>
        <v>0</v>
      </c>
      <c r="T63" s="38">
        <f>RANK(P63,P$17:P$112)</f>
        <v>1</v>
      </c>
      <c r="U63" s="38">
        <f>RANK(Q63,Q$17:Q$112)</f>
        <v>1</v>
      </c>
      <c r="V63" s="38">
        <f>RANK(R63,R$17:R$112)</f>
        <v>1</v>
      </c>
      <c r="W63" s="38">
        <f>RANK(S63,S$17:S$112)</f>
        <v>1</v>
      </c>
      <c r="X63" s="26"/>
      <c r="Y63" s="26"/>
      <c r="Z63" s="26"/>
      <c r="AA63" s="26"/>
      <c r="AB63" s="32"/>
      <c r="AC63" s="32"/>
      <c r="AD63" s="33">
        <f t="shared" si="39"/>
        <v>0</v>
      </c>
    </row>
    <row r="64" spans="2:30" ht="20" customHeight="1" x14ac:dyDescent="0.35">
      <c r="B64" s="84"/>
      <c r="C64" s="85"/>
      <c r="D64" s="85"/>
      <c r="E64" s="85"/>
      <c r="F64" s="31"/>
      <c r="G64" s="83"/>
      <c r="H64" s="40"/>
      <c r="I64" s="40"/>
      <c r="J64" s="40"/>
      <c r="K64" s="32"/>
      <c r="L64" s="32"/>
      <c r="M64" s="40"/>
      <c r="N64" s="40"/>
      <c r="O64" s="32"/>
      <c r="P64" s="33">
        <f t="shared" si="36"/>
        <v>0</v>
      </c>
      <c r="Q64" s="33">
        <f t="shared" si="37"/>
        <v>0</v>
      </c>
      <c r="R64" s="33">
        <f t="shared" si="38"/>
        <v>0</v>
      </c>
      <c r="S64" s="33">
        <f t="shared" si="3"/>
        <v>0</v>
      </c>
      <c r="T64" s="38">
        <f>RANK(P64,P$17:P$112)</f>
        <v>1</v>
      </c>
      <c r="U64" s="38">
        <f>RANK(Q64,Q$17:Q$112)</f>
        <v>1</v>
      </c>
      <c r="V64" s="38">
        <f>RANK(R64,R$17:R$112)</f>
        <v>1</v>
      </c>
      <c r="W64" s="38">
        <f>RANK(S64,S$17:S$112)</f>
        <v>1</v>
      </c>
      <c r="X64" s="26"/>
      <c r="Y64" s="26"/>
      <c r="Z64" s="26"/>
      <c r="AA64" s="26"/>
      <c r="AB64" s="32"/>
      <c r="AC64" s="32"/>
      <c r="AD64" s="33">
        <f t="shared" si="39"/>
        <v>0</v>
      </c>
    </row>
    <row r="65" spans="2:30" ht="20" customHeight="1" x14ac:dyDescent="0.35">
      <c r="B65" s="84"/>
      <c r="C65" s="85"/>
      <c r="D65" s="85"/>
      <c r="E65" s="85"/>
      <c r="F65" s="31"/>
      <c r="G65" s="40"/>
      <c r="H65" s="40"/>
      <c r="I65" s="40"/>
      <c r="J65" s="40"/>
      <c r="K65" s="32"/>
      <c r="L65" s="32"/>
      <c r="M65" s="40"/>
      <c r="N65" s="40"/>
      <c r="O65" s="32"/>
      <c r="P65" s="33"/>
      <c r="Q65" s="33"/>
      <c r="R65" s="33"/>
      <c r="S65" s="33">
        <f t="shared" si="3"/>
        <v>0</v>
      </c>
      <c r="T65" s="38">
        <f>RANK(P65,P$17:P$112)</f>
        <v>1</v>
      </c>
      <c r="U65" s="38">
        <f>RANK(Q65,Q$17:Q$112)</f>
        <v>1</v>
      </c>
      <c r="V65" s="38">
        <f>RANK(R65,R$17:R$112)</f>
        <v>1</v>
      </c>
      <c r="W65" s="38">
        <f>RANK(S65,S$17:S$112)</f>
        <v>1</v>
      </c>
      <c r="X65" s="26"/>
      <c r="Y65" s="26"/>
      <c r="Z65" s="26"/>
      <c r="AA65" s="26"/>
      <c r="AB65" s="32"/>
      <c r="AC65" s="32"/>
      <c r="AD65" s="33"/>
    </row>
    <row r="66" spans="2:30" ht="20" customHeight="1" x14ac:dyDescent="0.35">
      <c r="B66" s="82"/>
      <c r="C66" s="83"/>
      <c r="D66" s="83"/>
      <c r="E66" s="83"/>
      <c r="F66" s="31"/>
      <c r="G66" s="83"/>
      <c r="H66" s="40"/>
      <c r="I66" s="40"/>
      <c r="J66" s="40"/>
      <c r="K66" s="32"/>
      <c r="L66" s="32"/>
      <c r="M66" s="40"/>
      <c r="N66" s="40"/>
      <c r="O66" s="32"/>
      <c r="P66" s="33">
        <f t="shared" ref="P66:P68" si="40">F66*K66*L66*O66</f>
        <v>0</v>
      </c>
      <c r="Q66" s="33">
        <f t="shared" ref="Q66:Q68" si="41">F66+K66+L66+O66</f>
        <v>0</v>
      </c>
      <c r="R66" s="33">
        <f t="shared" ref="R66:R68" si="42">1.5*F66+0.5*K66+0.5*L66+1.5*O66</f>
        <v>0</v>
      </c>
      <c r="S66" s="33">
        <f t="shared" si="3"/>
        <v>0</v>
      </c>
      <c r="T66" s="38">
        <f>RANK(P66,P$17:P$112)</f>
        <v>1</v>
      </c>
      <c r="U66" s="38">
        <f>RANK(Q66,Q$17:Q$112)</f>
        <v>1</v>
      </c>
      <c r="V66" s="38">
        <f>RANK(R66,R$17:R$112)</f>
        <v>1</v>
      </c>
      <c r="W66" s="38">
        <f>RANK(S66,S$17:S$112)</f>
        <v>1</v>
      </c>
      <c r="X66" s="26"/>
      <c r="Y66" s="26"/>
      <c r="Z66" s="26"/>
      <c r="AA66" s="26"/>
      <c r="AB66" s="32"/>
      <c r="AC66" s="32"/>
      <c r="AD66" s="33">
        <f t="shared" si="39"/>
        <v>0</v>
      </c>
    </row>
    <row r="67" spans="2:30" ht="20" customHeight="1" x14ac:dyDescent="0.35">
      <c r="B67" s="84"/>
      <c r="C67" s="85"/>
      <c r="D67" s="85"/>
      <c r="E67" s="85"/>
      <c r="F67" s="31"/>
      <c r="G67" s="85"/>
      <c r="H67" s="40"/>
      <c r="I67" s="40"/>
      <c r="J67" s="40"/>
      <c r="K67" s="32"/>
      <c r="L67" s="32"/>
      <c r="M67" s="40"/>
      <c r="N67" s="40"/>
      <c r="O67" s="32"/>
      <c r="P67" s="33">
        <f t="shared" si="40"/>
        <v>0</v>
      </c>
      <c r="Q67" s="33">
        <f t="shared" si="41"/>
        <v>0</v>
      </c>
      <c r="R67" s="33">
        <f t="shared" si="42"/>
        <v>0</v>
      </c>
      <c r="S67" s="33">
        <f t="shared" si="3"/>
        <v>0</v>
      </c>
      <c r="T67" s="38">
        <f>RANK(P67,P$17:P$112)</f>
        <v>1</v>
      </c>
      <c r="U67" s="38">
        <f>RANK(Q67,Q$17:Q$112)</f>
        <v>1</v>
      </c>
      <c r="V67" s="38">
        <f>RANK(R67,R$17:R$112)</f>
        <v>1</v>
      </c>
      <c r="W67" s="38">
        <f>RANK(S67,S$17:S$112)</f>
        <v>1</v>
      </c>
      <c r="X67" s="26"/>
      <c r="Y67" s="26"/>
      <c r="Z67" s="26"/>
      <c r="AA67" s="26"/>
      <c r="AB67" s="32"/>
      <c r="AC67" s="32"/>
      <c r="AD67" s="33">
        <f t="shared" si="39"/>
        <v>0</v>
      </c>
    </row>
    <row r="68" spans="2:30" ht="20" customHeight="1" x14ac:dyDescent="0.35">
      <c r="B68" s="82"/>
      <c r="C68" s="83"/>
      <c r="D68" s="83"/>
      <c r="E68" s="83"/>
      <c r="F68" s="31"/>
      <c r="G68" s="83"/>
      <c r="H68" s="40"/>
      <c r="I68" s="40"/>
      <c r="J68" s="40"/>
      <c r="K68" s="32"/>
      <c r="L68" s="32"/>
      <c r="M68" s="40"/>
      <c r="N68" s="40"/>
      <c r="O68" s="32"/>
      <c r="P68" s="33">
        <f t="shared" si="40"/>
        <v>0</v>
      </c>
      <c r="Q68" s="33">
        <f t="shared" si="41"/>
        <v>0</v>
      </c>
      <c r="R68" s="33">
        <f t="shared" si="42"/>
        <v>0</v>
      </c>
      <c r="S68" s="33">
        <f t="shared" si="3"/>
        <v>0</v>
      </c>
      <c r="T68" s="38">
        <f>RANK(P68,P$17:P$112)</f>
        <v>1</v>
      </c>
      <c r="U68" s="38">
        <f>RANK(Q68,Q$17:Q$112)</f>
        <v>1</v>
      </c>
      <c r="V68" s="38">
        <f>RANK(R68,R$17:R$112)</f>
        <v>1</v>
      </c>
      <c r="W68" s="38">
        <f>RANK(S68,S$17:S$112)</f>
        <v>1</v>
      </c>
      <c r="X68" s="26"/>
      <c r="Y68" s="26"/>
      <c r="Z68" s="26"/>
      <c r="AA68" s="26"/>
      <c r="AB68" s="32"/>
      <c r="AC68" s="32"/>
      <c r="AD68" s="33">
        <f t="shared" si="39"/>
        <v>0</v>
      </c>
    </row>
    <row r="69" spans="2:30" ht="20" customHeight="1" x14ac:dyDescent="0.35">
      <c r="B69" s="82"/>
      <c r="C69" s="83"/>
      <c r="D69" s="83"/>
      <c r="E69" s="40"/>
      <c r="F69" s="31"/>
      <c r="G69" s="40"/>
      <c r="H69" s="40"/>
      <c r="I69" s="40"/>
      <c r="J69" s="40"/>
      <c r="K69" s="32"/>
      <c r="L69" s="32"/>
      <c r="M69" s="40"/>
      <c r="N69" s="40"/>
      <c r="O69" s="32"/>
      <c r="P69" s="33">
        <f t="shared" ref="P69" si="43">F69*K69*L69*O69</f>
        <v>0</v>
      </c>
      <c r="Q69" s="33">
        <f t="shared" ref="Q69" si="44">F69+K69+L69+O69</f>
        <v>0</v>
      </c>
      <c r="R69" s="33">
        <f t="shared" ref="R69" si="45">1.5*F69+0.5*K69+0.5*L69+1.5*O69</f>
        <v>0</v>
      </c>
      <c r="S69" s="33">
        <f t="shared" si="3"/>
        <v>0</v>
      </c>
      <c r="T69" s="38">
        <f>RANK(P69,P$17:P$112)</f>
        <v>1</v>
      </c>
      <c r="U69" s="38">
        <f>RANK(Q69,Q$17:Q$112)</f>
        <v>1</v>
      </c>
      <c r="V69" s="38">
        <f>RANK(R69,R$17:R$112)</f>
        <v>1</v>
      </c>
      <c r="W69" s="38">
        <f>RANK(S69,S$17:S$112)</f>
        <v>1</v>
      </c>
      <c r="X69" s="26"/>
      <c r="Y69" s="26"/>
      <c r="Z69" s="26"/>
      <c r="AA69" s="26"/>
      <c r="AB69" s="32"/>
      <c r="AC69" s="32"/>
      <c r="AD69" s="33">
        <f t="shared" si="39"/>
        <v>0</v>
      </c>
    </row>
    <row r="70" spans="2:30" ht="20" customHeight="1" x14ac:dyDescent="0.35">
      <c r="B70" s="44"/>
      <c r="C70" s="22"/>
      <c r="D70" s="22"/>
      <c r="E70" s="22"/>
      <c r="F70" s="31"/>
      <c r="G70" s="41"/>
      <c r="H70" s="17"/>
      <c r="I70" s="17"/>
      <c r="J70" s="17"/>
      <c r="K70" s="32"/>
      <c r="L70" s="32"/>
      <c r="M70" s="17"/>
      <c r="N70" s="17"/>
      <c r="O70" s="32"/>
      <c r="P70" s="33">
        <f t="shared" ref="P70:P73" si="46">F70*K70*L70*O70</f>
        <v>0</v>
      </c>
      <c r="Q70" s="33">
        <f t="shared" ref="Q70:Q73" si="47">F70+K70+L70+O70</f>
        <v>0</v>
      </c>
      <c r="R70" s="33">
        <f t="shared" ref="R70:R73" si="48">1.5*F70+0.5*K70+0.5*L70+1.5*O70</f>
        <v>0</v>
      </c>
      <c r="S70" s="33">
        <f t="shared" si="3"/>
        <v>0</v>
      </c>
      <c r="T70" s="38">
        <f>RANK(P70,P$17:P$112)</f>
        <v>1</v>
      </c>
      <c r="U70" s="38">
        <f>RANK(Q70,Q$17:Q$112)</f>
        <v>1</v>
      </c>
      <c r="V70" s="38">
        <f>RANK(R70,R$17:R$112)</f>
        <v>1</v>
      </c>
      <c r="W70" s="38">
        <f>RANK(S70,S$17:S$112)</f>
        <v>1</v>
      </c>
      <c r="X70" s="17"/>
      <c r="Y70" s="17"/>
      <c r="Z70" s="17"/>
      <c r="AA70" s="17"/>
      <c r="AB70" s="32"/>
      <c r="AC70" s="32"/>
      <c r="AD70" s="33">
        <f t="shared" si="39"/>
        <v>0</v>
      </c>
    </row>
    <row r="71" spans="2:30" ht="20" customHeight="1" x14ac:dyDescent="0.35">
      <c r="B71" s="44"/>
      <c r="C71" s="22"/>
      <c r="D71" s="22"/>
      <c r="E71" s="22"/>
      <c r="F71" s="31"/>
      <c r="G71" s="41"/>
      <c r="H71" s="17"/>
      <c r="I71" s="17"/>
      <c r="J71" s="17"/>
      <c r="K71" s="32"/>
      <c r="L71" s="32"/>
      <c r="M71" s="17"/>
      <c r="N71" s="17"/>
      <c r="O71" s="32"/>
      <c r="P71" s="33">
        <f t="shared" si="46"/>
        <v>0</v>
      </c>
      <c r="Q71" s="33">
        <f t="shared" si="47"/>
        <v>0</v>
      </c>
      <c r="R71" s="33">
        <f t="shared" si="48"/>
        <v>0</v>
      </c>
      <c r="S71" s="33">
        <f t="shared" si="3"/>
        <v>0</v>
      </c>
      <c r="T71" s="38">
        <f>RANK(P71,P$17:P$112)</f>
        <v>1</v>
      </c>
      <c r="U71" s="38">
        <f>RANK(Q71,Q$17:Q$112)</f>
        <v>1</v>
      </c>
      <c r="V71" s="38">
        <f>RANK(R71,R$17:R$112)</f>
        <v>1</v>
      </c>
      <c r="W71" s="38">
        <f>RANK(S71,S$17:S$112)</f>
        <v>1</v>
      </c>
      <c r="X71" s="17"/>
      <c r="Y71" s="17"/>
      <c r="Z71" s="17"/>
      <c r="AA71" s="17"/>
      <c r="AB71" s="32"/>
      <c r="AC71" s="32"/>
      <c r="AD71" s="33">
        <f t="shared" si="39"/>
        <v>0</v>
      </c>
    </row>
    <row r="72" spans="2:30" ht="20" customHeight="1" x14ac:dyDescent="0.35">
      <c r="B72" s="44"/>
      <c r="C72" s="22"/>
      <c r="D72" s="22"/>
      <c r="E72" s="22"/>
      <c r="F72" s="31"/>
      <c r="G72" s="41"/>
      <c r="H72" s="17"/>
      <c r="I72" s="17"/>
      <c r="J72" s="17"/>
      <c r="K72" s="32"/>
      <c r="L72" s="32"/>
      <c r="M72" s="17"/>
      <c r="N72" s="17"/>
      <c r="O72" s="32"/>
      <c r="P72" s="33">
        <f t="shared" si="46"/>
        <v>0</v>
      </c>
      <c r="Q72" s="33">
        <f t="shared" si="47"/>
        <v>0</v>
      </c>
      <c r="R72" s="33">
        <f t="shared" si="48"/>
        <v>0</v>
      </c>
      <c r="S72" s="33">
        <f t="shared" si="3"/>
        <v>0</v>
      </c>
      <c r="T72" s="38">
        <f>RANK(P72,P$17:P$112)</f>
        <v>1</v>
      </c>
      <c r="U72" s="38">
        <f>RANK(Q72,Q$17:Q$112)</f>
        <v>1</v>
      </c>
      <c r="V72" s="38">
        <f>RANK(R72,R$17:R$112)</f>
        <v>1</v>
      </c>
      <c r="W72" s="38">
        <f>RANK(S72,S$17:S$112)</f>
        <v>1</v>
      </c>
      <c r="X72" s="17"/>
      <c r="Y72" s="17"/>
      <c r="Z72" s="17"/>
      <c r="AA72" s="17"/>
      <c r="AB72" s="32"/>
      <c r="AC72" s="32"/>
      <c r="AD72" s="33">
        <f t="shared" si="39"/>
        <v>0</v>
      </c>
    </row>
    <row r="73" spans="2:30" ht="20" customHeight="1" x14ac:dyDescent="0.35">
      <c r="B73" s="44"/>
      <c r="C73" s="22"/>
      <c r="D73" s="22"/>
      <c r="E73" s="22"/>
      <c r="F73" s="31"/>
      <c r="G73" s="41"/>
      <c r="H73" s="17"/>
      <c r="I73" s="17"/>
      <c r="J73" s="17"/>
      <c r="K73" s="32"/>
      <c r="L73" s="32"/>
      <c r="M73" s="17"/>
      <c r="N73" s="17"/>
      <c r="O73" s="32"/>
      <c r="P73" s="33">
        <f t="shared" si="46"/>
        <v>0</v>
      </c>
      <c r="Q73" s="33">
        <f t="shared" si="47"/>
        <v>0</v>
      </c>
      <c r="R73" s="33">
        <f t="shared" si="48"/>
        <v>0</v>
      </c>
      <c r="S73" s="33">
        <f t="shared" si="3"/>
        <v>0</v>
      </c>
      <c r="T73" s="38">
        <f>RANK(P73,P$17:P$112)</f>
        <v>1</v>
      </c>
      <c r="U73" s="38">
        <f>RANK(Q73,Q$17:Q$112)</f>
        <v>1</v>
      </c>
      <c r="V73" s="38">
        <f>RANK(R73,R$17:R$112)</f>
        <v>1</v>
      </c>
      <c r="W73" s="38">
        <f>RANK(S73,S$17:S$112)</f>
        <v>1</v>
      </c>
      <c r="X73" s="17"/>
      <c r="Y73" s="17"/>
      <c r="Z73" s="17"/>
      <c r="AA73" s="17"/>
      <c r="AB73" s="32"/>
      <c r="AC73" s="32"/>
      <c r="AD73" s="33">
        <f t="shared" si="39"/>
        <v>0</v>
      </c>
    </row>
    <row r="74" spans="2:30" ht="20" customHeight="1" x14ac:dyDescent="0.35">
      <c r="B74" s="44"/>
      <c r="C74" s="22"/>
      <c r="D74" s="22"/>
      <c r="E74" s="22"/>
      <c r="F74" s="31"/>
      <c r="G74" s="17"/>
      <c r="H74" s="17"/>
      <c r="I74" s="17"/>
      <c r="J74" s="17"/>
      <c r="K74" s="32"/>
      <c r="L74" s="32"/>
      <c r="M74" s="17"/>
      <c r="N74" s="17"/>
      <c r="O74" s="32"/>
      <c r="P74" s="33"/>
      <c r="Q74" s="33"/>
      <c r="R74" s="33"/>
      <c r="S74" s="33">
        <f t="shared" si="3"/>
        <v>0</v>
      </c>
      <c r="T74" s="38">
        <f>RANK(P74,P$17:P$112)</f>
        <v>1</v>
      </c>
      <c r="U74" s="38">
        <f>RANK(Q74,Q$17:Q$112)</f>
        <v>1</v>
      </c>
      <c r="V74" s="38">
        <f>RANK(R74,R$17:R$112)</f>
        <v>1</v>
      </c>
      <c r="W74" s="38">
        <f>RANK(S74,S$17:S$112)</f>
        <v>1</v>
      </c>
      <c r="X74" s="17"/>
      <c r="Y74" s="17"/>
      <c r="Z74" s="17"/>
      <c r="AA74" s="17"/>
      <c r="AB74" s="32"/>
      <c r="AC74" s="32"/>
      <c r="AD74" s="33"/>
    </row>
    <row r="75" spans="2:30" ht="20" customHeight="1" x14ac:dyDescent="0.35">
      <c r="B75" s="44"/>
      <c r="C75" s="22"/>
      <c r="D75" s="22"/>
      <c r="E75" s="22"/>
      <c r="F75" s="31"/>
      <c r="G75" s="22"/>
      <c r="H75" s="17"/>
      <c r="I75" s="17"/>
      <c r="J75" s="17"/>
      <c r="K75" s="32"/>
      <c r="L75" s="32"/>
      <c r="M75" s="17"/>
      <c r="N75" s="17"/>
      <c r="O75" s="32"/>
      <c r="P75" s="33">
        <f t="shared" ref="P75:P77" si="49">F75*K75*L75*O75</f>
        <v>0</v>
      </c>
      <c r="Q75" s="33">
        <f t="shared" ref="Q75:Q77" si="50">F75+K75+L75+O75</f>
        <v>0</v>
      </c>
      <c r="R75" s="33">
        <f t="shared" ref="R75:R77" si="51">1.5*F75+0.5*K75+0.5*L75+1.5*O75</f>
        <v>0</v>
      </c>
      <c r="S75" s="33">
        <f t="shared" si="3"/>
        <v>0</v>
      </c>
      <c r="T75" s="38">
        <f>RANK(P75,P$17:P$112)</f>
        <v>1</v>
      </c>
      <c r="U75" s="38">
        <f>RANK(Q75,Q$17:Q$112)</f>
        <v>1</v>
      </c>
      <c r="V75" s="38">
        <f>RANK(R75,R$17:R$112)</f>
        <v>1</v>
      </c>
      <c r="W75" s="38">
        <f>RANK(S75,S$17:S$112)</f>
        <v>1</v>
      </c>
      <c r="X75" s="17"/>
      <c r="Y75" s="17"/>
      <c r="Z75" s="17"/>
      <c r="AA75" s="17"/>
      <c r="AB75" s="32"/>
      <c r="AC75" s="32"/>
      <c r="AD75" s="33">
        <f t="shared" si="39"/>
        <v>0</v>
      </c>
    </row>
    <row r="76" spans="2:30" ht="20" customHeight="1" x14ac:dyDescent="0.35">
      <c r="B76" s="64"/>
      <c r="C76" s="41"/>
      <c r="D76" s="41"/>
      <c r="E76" s="41"/>
      <c r="F76" s="31"/>
      <c r="G76" s="41"/>
      <c r="H76" s="17"/>
      <c r="I76" s="17"/>
      <c r="J76" s="17"/>
      <c r="K76" s="32"/>
      <c r="L76" s="32"/>
      <c r="M76" s="17"/>
      <c r="N76" s="17"/>
      <c r="O76" s="32"/>
      <c r="P76" s="33">
        <f t="shared" si="49"/>
        <v>0</v>
      </c>
      <c r="Q76" s="33">
        <f t="shared" si="50"/>
        <v>0</v>
      </c>
      <c r="R76" s="33">
        <f t="shared" si="51"/>
        <v>0</v>
      </c>
      <c r="S76" s="33">
        <f t="shared" si="3"/>
        <v>0</v>
      </c>
      <c r="T76" s="38">
        <f>RANK(P76,P$17:P$112)</f>
        <v>1</v>
      </c>
      <c r="U76" s="38">
        <f>RANK(Q76,Q$17:Q$112)</f>
        <v>1</v>
      </c>
      <c r="V76" s="38">
        <f>RANK(R76,R$17:R$112)</f>
        <v>1</v>
      </c>
      <c r="W76" s="38">
        <f>RANK(S76,S$17:S$112)</f>
        <v>1</v>
      </c>
      <c r="X76" s="17"/>
      <c r="Y76" s="17"/>
      <c r="Z76" s="17"/>
      <c r="AA76" s="17"/>
      <c r="AB76" s="32"/>
      <c r="AC76" s="32"/>
      <c r="AD76" s="33">
        <f t="shared" si="39"/>
        <v>0</v>
      </c>
    </row>
    <row r="77" spans="2:30" ht="20" customHeight="1" x14ac:dyDescent="0.35">
      <c r="B77" s="44"/>
      <c r="C77" s="22"/>
      <c r="D77" s="22"/>
      <c r="E77" s="22"/>
      <c r="F77" s="31"/>
      <c r="G77" s="22"/>
      <c r="H77" s="17"/>
      <c r="I77" s="17"/>
      <c r="J77" s="17"/>
      <c r="K77" s="32"/>
      <c r="L77" s="32"/>
      <c r="M77" s="17"/>
      <c r="N77" s="17"/>
      <c r="O77" s="32"/>
      <c r="P77" s="33">
        <f t="shared" si="49"/>
        <v>0</v>
      </c>
      <c r="Q77" s="33">
        <f t="shared" si="50"/>
        <v>0</v>
      </c>
      <c r="R77" s="33">
        <f t="shared" si="51"/>
        <v>0</v>
      </c>
      <c r="S77" s="33">
        <f t="shared" si="3"/>
        <v>0</v>
      </c>
      <c r="T77" s="38">
        <f>RANK(P77,P$17:P$112)</f>
        <v>1</v>
      </c>
      <c r="U77" s="38">
        <f>RANK(Q77,Q$17:Q$112)</f>
        <v>1</v>
      </c>
      <c r="V77" s="38">
        <f>RANK(R77,R$17:R$112)</f>
        <v>1</v>
      </c>
      <c r="W77" s="38">
        <f>RANK(S77,S$17:S$112)</f>
        <v>1</v>
      </c>
      <c r="X77" s="17"/>
      <c r="Y77" s="17"/>
      <c r="Z77" s="17"/>
      <c r="AA77" s="17"/>
      <c r="AB77" s="32"/>
      <c r="AC77" s="32"/>
      <c r="AD77" s="33">
        <f t="shared" si="39"/>
        <v>0</v>
      </c>
    </row>
    <row r="78" spans="2:30" ht="20" customHeight="1" x14ac:dyDescent="0.35">
      <c r="B78" s="64"/>
      <c r="C78" s="41"/>
      <c r="D78" s="41"/>
      <c r="E78" s="41"/>
      <c r="F78" s="31"/>
      <c r="G78" s="41"/>
      <c r="H78" s="17"/>
      <c r="I78" s="17"/>
      <c r="J78" s="17"/>
      <c r="K78" s="32"/>
      <c r="L78" s="32"/>
      <c r="M78" s="17"/>
      <c r="N78" s="17"/>
      <c r="O78" s="32"/>
      <c r="P78" s="33">
        <f t="shared" ref="P78:P80" si="52">F78*K78*L78*O78</f>
        <v>0</v>
      </c>
      <c r="Q78" s="33">
        <f t="shared" ref="Q78:Q80" si="53">F78+K78+L78+O78</f>
        <v>0</v>
      </c>
      <c r="R78" s="33">
        <f t="shared" ref="R78:R80" si="54">1.5*F78+0.5*K78+0.5*L78+1.5*O78</f>
        <v>0</v>
      </c>
      <c r="S78" s="33">
        <f t="shared" si="3"/>
        <v>0</v>
      </c>
      <c r="T78" s="38">
        <f>RANK(P78,P$17:P$112)</f>
        <v>1</v>
      </c>
      <c r="U78" s="38">
        <f>RANK(Q78,Q$17:Q$112)</f>
        <v>1</v>
      </c>
      <c r="V78" s="38">
        <f>RANK(R78,R$17:R$112)</f>
        <v>1</v>
      </c>
      <c r="W78" s="38">
        <f>RANK(S78,S$17:S$112)</f>
        <v>1</v>
      </c>
      <c r="X78" s="17"/>
      <c r="Y78" s="17"/>
      <c r="Z78" s="17"/>
      <c r="AA78" s="17"/>
      <c r="AB78" s="32"/>
      <c r="AC78" s="32"/>
      <c r="AD78" s="33">
        <f t="shared" si="39"/>
        <v>0</v>
      </c>
    </row>
    <row r="79" spans="2:30" ht="20" customHeight="1" x14ac:dyDescent="0.35">
      <c r="B79" s="44"/>
      <c r="C79" s="22"/>
      <c r="D79" s="22"/>
      <c r="E79" s="22"/>
      <c r="F79" s="31"/>
      <c r="G79" s="22"/>
      <c r="H79" s="17"/>
      <c r="I79" s="17"/>
      <c r="J79" s="17"/>
      <c r="K79" s="32"/>
      <c r="L79" s="32"/>
      <c r="M79" s="17"/>
      <c r="N79" s="17"/>
      <c r="O79" s="32"/>
      <c r="P79" s="33">
        <f t="shared" si="52"/>
        <v>0</v>
      </c>
      <c r="Q79" s="33">
        <f t="shared" si="53"/>
        <v>0</v>
      </c>
      <c r="R79" s="33">
        <f t="shared" si="54"/>
        <v>0</v>
      </c>
      <c r="S79" s="33">
        <f t="shared" si="3"/>
        <v>0</v>
      </c>
      <c r="T79" s="38">
        <f>RANK(P79,P$17:P$112)</f>
        <v>1</v>
      </c>
      <c r="U79" s="38">
        <f>RANK(Q79,Q$17:Q$112)</f>
        <v>1</v>
      </c>
      <c r="V79" s="38">
        <f>RANK(R79,R$17:R$112)</f>
        <v>1</v>
      </c>
      <c r="W79" s="38">
        <f>RANK(S79,S$17:S$112)</f>
        <v>1</v>
      </c>
      <c r="X79" s="17"/>
      <c r="Y79" s="17"/>
      <c r="Z79" s="17"/>
      <c r="AA79" s="17"/>
      <c r="AB79" s="32"/>
      <c r="AC79" s="32"/>
      <c r="AD79" s="33">
        <f t="shared" si="39"/>
        <v>0</v>
      </c>
    </row>
    <row r="80" spans="2:30" ht="20" customHeight="1" x14ac:dyDescent="0.35">
      <c r="B80" s="44"/>
      <c r="C80" s="22"/>
      <c r="D80" s="22"/>
      <c r="E80" s="22"/>
      <c r="F80" s="31"/>
      <c r="G80" s="22"/>
      <c r="H80" s="17"/>
      <c r="I80" s="17"/>
      <c r="J80" s="17"/>
      <c r="K80" s="32"/>
      <c r="L80" s="32"/>
      <c r="M80" s="17"/>
      <c r="N80" s="17"/>
      <c r="O80" s="32"/>
      <c r="P80" s="33">
        <f t="shared" si="52"/>
        <v>0</v>
      </c>
      <c r="Q80" s="33">
        <f t="shared" si="53"/>
        <v>0</v>
      </c>
      <c r="R80" s="33">
        <f t="shared" si="54"/>
        <v>0</v>
      </c>
      <c r="S80" s="33">
        <f t="shared" si="3"/>
        <v>0</v>
      </c>
      <c r="T80" s="38">
        <f>RANK(P80,P$17:P$112)</f>
        <v>1</v>
      </c>
      <c r="U80" s="38">
        <f>RANK(Q80,Q$17:Q$112)</f>
        <v>1</v>
      </c>
      <c r="V80" s="38">
        <f>RANK(R80,R$17:R$112)</f>
        <v>1</v>
      </c>
      <c r="W80" s="38">
        <f>RANK(S80,S$17:S$112)</f>
        <v>1</v>
      </c>
      <c r="X80" s="17"/>
      <c r="Y80" s="17"/>
      <c r="Z80" s="17"/>
      <c r="AA80" s="17"/>
      <c r="AB80" s="32"/>
      <c r="AC80" s="32"/>
      <c r="AD80" s="33">
        <f t="shared" si="39"/>
        <v>0</v>
      </c>
    </row>
    <row r="81" spans="2:30" ht="20" customHeight="1" x14ac:dyDescent="0.35">
      <c r="B81" s="64"/>
      <c r="C81" s="41"/>
      <c r="D81" s="41"/>
      <c r="E81" s="17"/>
      <c r="F81" s="31"/>
      <c r="G81" s="17"/>
      <c r="H81" s="17"/>
      <c r="I81" s="17"/>
      <c r="J81" s="17"/>
      <c r="K81" s="32"/>
      <c r="L81" s="32"/>
      <c r="M81" s="17"/>
      <c r="N81" s="17"/>
      <c r="O81" s="32"/>
      <c r="P81" s="33">
        <f t="shared" ref="P81" si="55">F81*K81*L81*O81</f>
        <v>0</v>
      </c>
      <c r="Q81" s="33">
        <f t="shared" ref="Q81" si="56">F81+K81+L81+O81</f>
        <v>0</v>
      </c>
      <c r="R81" s="33">
        <f t="shared" ref="R81" si="57">1.5*F81+0.5*K81+0.5*L81+1.5*O81</f>
        <v>0</v>
      </c>
      <c r="S81" s="33">
        <f t="shared" si="3"/>
        <v>0</v>
      </c>
      <c r="T81" s="38">
        <f>RANK(P81,P$17:P$112)</f>
        <v>1</v>
      </c>
      <c r="U81" s="38">
        <f>RANK(Q81,Q$17:Q$112)</f>
        <v>1</v>
      </c>
      <c r="V81" s="38">
        <f>RANK(R81,R$17:R$112)</f>
        <v>1</v>
      </c>
      <c r="W81" s="38">
        <f>RANK(S81,S$17:S$112)</f>
        <v>1</v>
      </c>
      <c r="X81" s="17"/>
      <c r="Y81" s="17"/>
      <c r="Z81" s="17"/>
      <c r="AA81" s="17"/>
      <c r="AB81" s="32"/>
      <c r="AC81" s="32"/>
      <c r="AD81" s="33">
        <f t="shared" si="39"/>
        <v>0</v>
      </c>
    </row>
    <row r="82" spans="2:30" ht="20" customHeight="1" x14ac:dyDescent="0.35">
      <c r="B82" s="82"/>
      <c r="C82" s="83"/>
      <c r="D82" s="83"/>
      <c r="E82" s="83"/>
      <c r="F82" s="31"/>
      <c r="G82" s="83"/>
      <c r="H82" s="40"/>
      <c r="I82" s="40"/>
      <c r="J82" s="40"/>
      <c r="K82" s="32"/>
      <c r="L82" s="32"/>
      <c r="M82" s="40"/>
      <c r="N82" s="40"/>
      <c r="O82" s="32"/>
      <c r="P82" s="33">
        <f t="shared" ref="P82:P86" si="58">F82*K82*L82*O82</f>
        <v>0</v>
      </c>
      <c r="Q82" s="33">
        <f t="shared" ref="Q82:Q86" si="59">F82+K82+L82+O82</f>
        <v>0</v>
      </c>
      <c r="R82" s="33">
        <f t="shared" ref="R82:R86" si="60">1.5*F82+0.5*K82+0.5*L82+1.5*O82</f>
        <v>0</v>
      </c>
      <c r="S82" s="33">
        <f t="shared" ref="S82:S112" si="61">F82*((K82+L82)/2)*O82</f>
        <v>0</v>
      </c>
      <c r="T82" s="38">
        <f>RANK(P82,P$17:P$112)</f>
        <v>1</v>
      </c>
      <c r="U82" s="38">
        <f>RANK(Q82,Q$17:Q$112)</f>
        <v>1</v>
      </c>
      <c r="V82" s="38">
        <f>RANK(R82,R$17:R$112)</f>
        <v>1</v>
      </c>
      <c r="W82" s="38">
        <f>RANK(S82,S$17:S$112)</f>
        <v>1</v>
      </c>
      <c r="X82" s="26"/>
      <c r="Y82" s="26"/>
      <c r="Z82" s="26"/>
      <c r="AA82" s="26"/>
      <c r="AB82" s="32"/>
      <c r="AC82" s="32"/>
      <c r="AD82" s="33">
        <f t="shared" si="39"/>
        <v>0</v>
      </c>
    </row>
    <row r="83" spans="2:30" ht="20" customHeight="1" x14ac:dyDescent="0.35">
      <c r="B83" s="84"/>
      <c r="C83" s="85"/>
      <c r="D83" s="85"/>
      <c r="E83" s="85"/>
      <c r="F83" s="31"/>
      <c r="G83" s="85"/>
      <c r="H83" s="40"/>
      <c r="I83" s="40"/>
      <c r="J83" s="40"/>
      <c r="K83" s="32"/>
      <c r="L83" s="32"/>
      <c r="M83" s="40"/>
      <c r="N83" s="40"/>
      <c r="O83" s="32"/>
      <c r="P83" s="33">
        <f t="shared" si="58"/>
        <v>0</v>
      </c>
      <c r="Q83" s="33">
        <f t="shared" si="59"/>
        <v>0</v>
      </c>
      <c r="R83" s="33">
        <f t="shared" si="60"/>
        <v>0</v>
      </c>
      <c r="S83" s="33">
        <f t="shared" si="61"/>
        <v>0</v>
      </c>
      <c r="T83" s="38">
        <f>RANK(P83,P$17:P$112)</f>
        <v>1</v>
      </c>
      <c r="U83" s="38">
        <f>RANK(Q83,Q$17:Q$112)</f>
        <v>1</v>
      </c>
      <c r="V83" s="38">
        <f>RANK(R83,R$17:R$112)</f>
        <v>1</v>
      </c>
      <c r="W83" s="38">
        <f>RANK(S83,S$17:S$112)</f>
        <v>1</v>
      </c>
      <c r="X83" s="26"/>
      <c r="Y83" s="26"/>
      <c r="Z83" s="26"/>
      <c r="AA83" s="26"/>
      <c r="AB83" s="32"/>
      <c r="AC83" s="32"/>
      <c r="AD83" s="33">
        <f t="shared" si="39"/>
        <v>0</v>
      </c>
    </row>
    <row r="84" spans="2:30" ht="20" customHeight="1" x14ac:dyDescent="0.35">
      <c r="B84" s="84"/>
      <c r="C84" s="85"/>
      <c r="D84" s="85"/>
      <c r="E84" s="85"/>
      <c r="F84" s="31"/>
      <c r="G84" s="85"/>
      <c r="H84" s="40"/>
      <c r="I84" s="40"/>
      <c r="J84" s="40"/>
      <c r="K84" s="32"/>
      <c r="L84" s="32"/>
      <c r="M84" s="40"/>
      <c r="N84" s="40"/>
      <c r="O84" s="32"/>
      <c r="P84" s="33">
        <f t="shared" si="58"/>
        <v>0</v>
      </c>
      <c r="Q84" s="33">
        <f t="shared" si="59"/>
        <v>0</v>
      </c>
      <c r="R84" s="33">
        <f t="shared" si="60"/>
        <v>0</v>
      </c>
      <c r="S84" s="33">
        <f t="shared" si="61"/>
        <v>0</v>
      </c>
      <c r="T84" s="38">
        <f>RANK(P84,P$17:P$112)</f>
        <v>1</v>
      </c>
      <c r="U84" s="38">
        <f>RANK(Q84,Q$17:Q$112)</f>
        <v>1</v>
      </c>
      <c r="V84" s="38">
        <f>RANK(R84,R$17:R$112)</f>
        <v>1</v>
      </c>
      <c r="W84" s="38">
        <f>RANK(S84,S$17:S$112)</f>
        <v>1</v>
      </c>
      <c r="X84" s="26"/>
      <c r="Y84" s="26"/>
      <c r="Z84" s="26"/>
      <c r="AA84" s="26"/>
      <c r="AB84" s="32"/>
      <c r="AC84" s="32"/>
      <c r="AD84" s="33">
        <f t="shared" si="39"/>
        <v>0</v>
      </c>
    </row>
    <row r="85" spans="2:30" ht="20" customHeight="1" x14ac:dyDescent="0.35">
      <c r="B85" s="82"/>
      <c r="C85" s="83"/>
      <c r="D85" s="83"/>
      <c r="E85" s="83"/>
      <c r="F85" s="31"/>
      <c r="G85" s="83"/>
      <c r="H85" s="40"/>
      <c r="I85" s="40"/>
      <c r="J85" s="40"/>
      <c r="K85" s="32"/>
      <c r="L85" s="32"/>
      <c r="M85" s="40"/>
      <c r="N85" s="40"/>
      <c r="O85" s="32"/>
      <c r="P85" s="33">
        <f t="shared" si="58"/>
        <v>0</v>
      </c>
      <c r="Q85" s="33">
        <f t="shared" si="59"/>
        <v>0</v>
      </c>
      <c r="R85" s="33">
        <f t="shared" si="60"/>
        <v>0</v>
      </c>
      <c r="S85" s="33">
        <f t="shared" si="61"/>
        <v>0</v>
      </c>
      <c r="T85" s="38">
        <f>RANK(P85,P$17:P$112)</f>
        <v>1</v>
      </c>
      <c r="U85" s="38">
        <f>RANK(Q85,Q$17:Q$112)</f>
        <v>1</v>
      </c>
      <c r="V85" s="38">
        <f>RANK(R85,R$17:R$112)</f>
        <v>1</v>
      </c>
      <c r="W85" s="38">
        <f>RANK(S85,S$17:S$112)</f>
        <v>1</v>
      </c>
      <c r="X85" s="26"/>
      <c r="Y85" s="26"/>
      <c r="Z85" s="26"/>
      <c r="AA85" s="26"/>
      <c r="AB85" s="32"/>
      <c r="AC85" s="32"/>
      <c r="AD85" s="33">
        <f t="shared" si="39"/>
        <v>0</v>
      </c>
    </row>
    <row r="86" spans="2:30" ht="20" customHeight="1" x14ac:dyDescent="0.35">
      <c r="B86" s="84"/>
      <c r="C86" s="85"/>
      <c r="D86" s="85"/>
      <c r="E86" s="85"/>
      <c r="F86" s="31"/>
      <c r="G86" s="85"/>
      <c r="H86" s="40"/>
      <c r="I86" s="40"/>
      <c r="J86" s="40"/>
      <c r="K86" s="32"/>
      <c r="L86" s="32"/>
      <c r="M86" s="40"/>
      <c r="N86" s="40"/>
      <c r="O86" s="32"/>
      <c r="P86" s="33">
        <f t="shared" si="58"/>
        <v>0</v>
      </c>
      <c r="Q86" s="33">
        <f t="shared" si="59"/>
        <v>0</v>
      </c>
      <c r="R86" s="33">
        <f t="shared" si="60"/>
        <v>0</v>
      </c>
      <c r="S86" s="33">
        <f t="shared" si="61"/>
        <v>0</v>
      </c>
      <c r="T86" s="38">
        <f>RANK(P86,P$17:P$112)</f>
        <v>1</v>
      </c>
      <c r="U86" s="38">
        <f>RANK(Q86,Q$17:Q$112)</f>
        <v>1</v>
      </c>
      <c r="V86" s="38">
        <f>RANK(R86,R$17:R$112)</f>
        <v>1</v>
      </c>
      <c r="W86" s="38">
        <f>RANK(S86,S$17:S$112)</f>
        <v>1</v>
      </c>
      <c r="X86" s="26"/>
      <c r="Y86" s="26"/>
      <c r="Z86" s="26"/>
      <c r="AA86" s="26"/>
      <c r="AB86" s="32"/>
      <c r="AC86" s="32"/>
      <c r="AD86" s="33">
        <f t="shared" si="39"/>
        <v>0</v>
      </c>
    </row>
    <row r="87" spans="2:30" ht="20" customHeight="1" x14ac:dyDescent="0.35">
      <c r="B87" s="82"/>
      <c r="C87" s="83"/>
      <c r="D87" s="83"/>
      <c r="E87" s="83"/>
      <c r="F87" s="31"/>
      <c r="G87" s="83"/>
      <c r="H87" s="40"/>
      <c r="I87" s="40"/>
      <c r="J87" s="40"/>
      <c r="K87" s="32"/>
      <c r="L87" s="32"/>
      <c r="M87" s="40"/>
      <c r="N87" s="40"/>
      <c r="O87" s="32"/>
      <c r="P87" s="33">
        <f t="shared" ref="P87:P92" si="62">F87*K87*L87*O87</f>
        <v>0</v>
      </c>
      <c r="Q87" s="33">
        <f t="shared" ref="Q87:Q92" si="63">F87+K87+L87+O87</f>
        <v>0</v>
      </c>
      <c r="R87" s="33">
        <f t="shared" ref="R87:R92" si="64">1.5*F87+0.5*K87+0.5*L87+1.5*O87</f>
        <v>0</v>
      </c>
      <c r="S87" s="33">
        <f t="shared" si="61"/>
        <v>0</v>
      </c>
      <c r="T87" s="38">
        <f>RANK(P87,P$17:P$112)</f>
        <v>1</v>
      </c>
      <c r="U87" s="38">
        <f>RANK(Q87,Q$17:Q$112)</f>
        <v>1</v>
      </c>
      <c r="V87" s="38">
        <f>RANK(R87,R$17:R$112)</f>
        <v>1</v>
      </c>
      <c r="W87" s="38">
        <f>RANK(S87,S$17:S$112)</f>
        <v>1</v>
      </c>
      <c r="X87" s="26"/>
      <c r="Y87" s="26"/>
      <c r="Z87" s="26"/>
      <c r="AA87" s="26"/>
      <c r="AB87" s="32"/>
      <c r="AC87" s="32"/>
      <c r="AD87" s="33">
        <f t="shared" ref="AD87:AD112" si="65">F87*L87*AB87*AC87</f>
        <v>0</v>
      </c>
    </row>
    <row r="88" spans="2:30" ht="20" customHeight="1" x14ac:dyDescent="0.35">
      <c r="B88" s="82"/>
      <c r="C88" s="83"/>
      <c r="D88" s="83"/>
      <c r="E88" s="83"/>
      <c r="F88" s="31"/>
      <c r="G88" s="83"/>
      <c r="H88" s="40"/>
      <c r="I88" s="40"/>
      <c r="J88" s="40"/>
      <c r="K88" s="32"/>
      <c r="L88" s="32"/>
      <c r="M88" s="40"/>
      <c r="N88" s="40"/>
      <c r="O88" s="32"/>
      <c r="P88" s="33">
        <f t="shared" si="62"/>
        <v>0</v>
      </c>
      <c r="Q88" s="33">
        <f t="shared" si="63"/>
        <v>0</v>
      </c>
      <c r="R88" s="33">
        <f t="shared" si="64"/>
        <v>0</v>
      </c>
      <c r="S88" s="33">
        <f t="shared" si="61"/>
        <v>0</v>
      </c>
      <c r="T88" s="38">
        <f>RANK(P88,P$17:P$112)</f>
        <v>1</v>
      </c>
      <c r="U88" s="38">
        <f>RANK(Q88,Q$17:Q$112)</f>
        <v>1</v>
      </c>
      <c r="V88" s="38">
        <f>RANK(R88,R$17:R$112)</f>
        <v>1</v>
      </c>
      <c r="W88" s="38">
        <f>RANK(S88,S$17:S$112)</f>
        <v>1</v>
      </c>
      <c r="X88" s="26"/>
      <c r="Y88" s="26"/>
      <c r="Z88" s="26"/>
      <c r="AA88" s="26"/>
      <c r="AB88" s="32"/>
      <c r="AC88" s="32"/>
      <c r="AD88" s="33">
        <f t="shared" si="65"/>
        <v>0</v>
      </c>
    </row>
    <row r="89" spans="2:30" ht="20" customHeight="1" x14ac:dyDescent="0.35">
      <c r="B89" s="82"/>
      <c r="C89" s="83"/>
      <c r="D89" s="83"/>
      <c r="E89" s="83"/>
      <c r="F89" s="31"/>
      <c r="G89" s="83"/>
      <c r="H89" s="40"/>
      <c r="I89" s="40"/>
      <c r="J89" s="40"/>
      <c r="K89" s="32"/>
      <c r="L89" s="32"/>
      <c r="M89" s="40"/>
      <c r="N89" s="40"/>
      <c r="O89" s="32"/>
      <c r="P89" s="33">
        <f t="shared" si="62"/>
        <v>0</v>
      </c>
      <c r="Q89" s="33">
        <f t="shared" si="63"/>
        <v>0</v>
      </c>
      <c r="R89" s="33">
        <f t="shared" si="64"/>
        <v>0</v>
      </c>
      <c r="S89" s="33">
        <f t="shared" si="61"/>
        <v>0</v>
      </c>
      <c r="T89" s="38">
        <f>RANK(P89,P$17:P$112)</f>
        <v>1</v>
      </c>
      <c r="U89" s="38">
        <f>RANK(Q89,Q$17:Q$112)</f>
        <v>1</v>
      </c>
      <c r="V89" s="38">
        <f>RANK(R89,R$17:R$112)</f>
        <v>1</v>
      </c>
      <c r="W89" s="38">
        <f>RANK(S89,S$17:S$112)</f>
        <v>1</v>
      </c>
      <c r="X89" s="26"/>
      <c r="Y89" s="26"/>
      <c r="Z89" s="26"/>
      <c r="AA89" s="26"/>
      <c r="AB89" s="32"/>
      <c r="AC89" s="32"/>
      <c r="AD89" s="33">
        <f t="shared" si="65"/>
        <v>0</v>
      </c>
    </row>
    <row r="90" spans="2:30" ht="20" customHeight="1" x14ac:dyDescent="0.35">
      <c r="B90" s="84"/>
      <c r="C90" s="85"/>
      <c r="D90" s="85"/>
      <c r="E90" s="85"/>
      <c r="F90" s="31"/>
      <c r="G90" s="85"/>
      <c r="H90" s="40"/>
      <c r="I90" s="40"/>
      <c r="J90" s="40"/>
      <c r="K90" s="32"/>
      <c r="L90" s="32"/>
      <c r="M90" s="40"/>
      <c r="N90" s="40"/>
      <c r="O90" s="32"/>
      <c r="P90" s="33">
        <f t="shared" si="62"/>
        <v>0</v>
      </c>
      <c r="Q90" s="33">
        <f t="shared" si="63"/>
        <v>0</v>
      </c>
      <c r="R90" s="33">
        <f t="shared" si="64"/>
        <v>0</v>
      </c>
      <c r="S90" s="33">
        <f t="shared" si="61"/>
        <v>0</v>
      </c>
      <c r="T90" s="38">
        <f>RANK(P90,P$17:P$112)</f>
        <v>1</v>
      </c>
      <c r="U90" s="38">
        <f>RANK(Q90,Q$17:Q$112)</f>
        <v>1</v>
      </c>
      <c r="V90" s="38">
        <f>RANK(R90,R$17:R$112)</f>
        <v>1</v>
      </c>
      <c r="W90" s="38">
        <f>RANK(S90,S$17:S$112)</f>
        <v>1</v>
      </c>
      <c r="X90" s="26"/>
      <c r="Y90" s="26"/>
      <c r="Z90" s="26"/>
      <c r="AA90" s="26"/>
      <c r="AB90" s="32"/>
      <c r="AC90" s="32"/>
      <c r="AD90" s="33">
        <f t="shared" si="65"/>
        <v>0</v>
      </c>
    </row>
    <row r="91" spans="2:30" ht="20" customHeight="1" x14ac:dyDescent="0.35">
      <c r="B91" s="82"/>
      <c r="C91" s="83"/>
      <c r="D91" s="83"/>
      <c r="E91" s="83"/>
      <c r="F91" s="31"/>
      <c r="G91" s="83"/>
      <c r="H91" s="40"/>
      <c r="I91" s="40"/>
      <c r="J91" s="40"/>
      <c r="K91" s="32"/>
      <c r="L91" s="32"/>
      <c r="M91" s="40"/>
      <c r="N91" s="40"/>
      <c r="O91" s="32"/>
      <c r="P91" s="33">
        <f t="shared" si="62"/>
        <v>0</v>
      </c>
      <c r="Q91" s="33">
        <f t="shared" si="63"/>
        <v>0</v>
      </c>
      <c r="R91" s="33">
        <f t="shared" si="64"/>
        <v>0</v>
      </c>
      <c r="S91" s="33">
        <f t="shared" si="61"/>
        <v>0</v>
      </c>
      <c r="T91" s="38">
        <f>RANK(P91,P$17:P$112)</f>
        <v>1</v>
      </c>
      <c r="U91" s="38">
        <f>RANK(Q91,Q$17:Q$112)</f>
        <v>1</v>
      </c>
      <c r="V91" s="38">
        <f>RANK(R91,R$17:R$112)</f>
        <v>1</v>
      </c>
      <c r="W91" s="38">
        <f>RANK(S91,S$17:S$112)</f>
        <v>1</v>
      </c>
      <c r="X91" s="26"/>
      <c r="Y91" s="26"/>
      <c r="Z91" s="26"/>
      <c r="AA91" s="26"/>
      <c r="AB91" s="32"/>
      <c r="AC91" s="32"/>
      <c r="AD91" s="33">
        <f t="shared" si="65"/>
        <v>0</v>
      </c>
    </row>
    <row r="92" spans="2:30" ht="20" customHeight="1" x14ac:dyDescent="0.35">
      <c r="B92" s="84"/>
      <c r="C92" s="85"/>
      <c r="D92" s="85"/>
      <c r="E92" s="85"/>
      <c r="F92" s="31"/>
      <c r="G92" s="85"/>
      <c r="H92" s="40"/>
      <c r="I92" s="40"/>
      <c r="J92" s="40"/>
      <c r="K92" s="32"/>
      <c r="L92" s="32"/>
      <c r="M92" s="40"/>
      <c r="N92" s="40"/>
      <c r="O92" s="32"/>
      <c r="P92" s="33">
        <f t="shared" si="62"/>
        <v>0</v>
      </c>
      <c r="Q92" s="33">
        <f t="shared" si="63"/>
        <v>0</v>
      </c>
      <c r="R92" s="33">
        <f t="shared" si="64"/>
        <v>0</v>
      </c>
      <c r="S92" s="33">
        <f t="shared" si="61"/>
        <v>0</v>
      </c>
      <c r="T92" s="38">
        <f>RANK(P92,P$17:P$112)</f>
        <v>1</v>
      </c>
      <c r="U92" s="38">
        <f>RANK(Q92,Q$17:Q$112)</f>
        <v>1</v>
      </c>
      <c r="V92" s="38">
        <f>RANK(R92,R$17:R$112)</f>
        <v>1</v>
      </c>
      <c r="W92" s="38">
        <f>RANK(S92,S$17:S$112)</f>
        <v>1</v>
      </c>
      <c r="X92" s="26"/>
      <c r="Y92" s="26"/>
      <c r="Z92" s="26"/>
      <c r="AA92" s="26"/>
      <c r="AB92" s="32"/>
      <c r="AC92" s="32"/>
      <c r="AD92" s="33">
        <f t="shared" si="65"/>
        <v>0</v>
      </c>
    </row>
    <row r="93" spans="2:30" ht="20" customHeight="1" x14ac:dyDescent="0.35">
      <c r="B93" s="82"/>
      <c r="C93" s="83"/>
      <c r="D93" s="83"/>
      <c r="E93" s="83"/>
      <c r="F93" s="31"/>
      <c r="G93" s="83"/>
      <c r="H93" s="40"/>
      <c r="I93" s="40"/>
      <c r="J93" s="40"/>
      <c r="K93" s="32"/>
      <c r="L93" s="32"/>
      <c r="M93" s="40"/>
      <c r="N93" s="40"/>
      <c r="O93" s="32"/>
      <c r="P93" s="33">
        <f t="shared" ref="P93:P99" si="66">F93*K93*L93*O93</f>
        <v>0</v>
      </c>
      <c r="Q93" s="33">
        <f t="shared" ref="Q93:Q99" si="67">F93+K93+L93+O93</f>
        <v>0</v>
      </c>
      <c r="R93" s="33">
        <f t="shared" ref="R93:R99" si="68">1.5*F93+0.5*K93+0.5*L93+1.5*O93</f>
        <v>0</v>
      </c>
      <c r="S93" s="33">
        <f t="shared" si="61"/>
        <v>0</v>
      </c>
      <c r="T93" s="38">
        <f>RANK(P93,P$17:P$112)</f>
        <v>1</v>
      </c>
      <c r="U93" s="38">
        <f>RANK(Q93,Q$17:Q$112)</f>
        <v>1</v>
      </c>
      <c r="V93" s="38">
        <f>RANK(R93,R$17:R$112)</f>
        <v>1</v>
      </c>
      <c r="W93" s="38">
        <f>RANK(S93,S$17:S$112)</f>
        <v>1</v>
      </c>
      <c r="X93" s="26"/>
      <c r="Y93" s="26"/>
      <c r="Z93" s="26"/>
      <c r="AA93" s="26"/>
      <c r="AB93" s="32"/>
      <c r="AC93" s="32"/>
      <c r="AD93" s="33">
        <f t="shared" si="65"/>
        <v>0</v>
      </c>
    </row>
    <row r="94" spans="2:30" ht="20" customHeight="1" x14ac:dyDescent="0.35">
      <c r="B94" s="84"/>
      <c r="C94" s="85"/>
      <c r="D94" s="85"/>
      <c r="E94" s="85"/>
      <c r="F94" s="31"/>
      <c r="G94" s="85"/>
      <c r="H94" s="40"/>
      <c r="I94" s="40"/>
      <c r="J94" s="40"/>
      <c r="K94" s="32"/>
      <c r="L94" s="32"/>
      <c r="M94" s="40"/>
      <c r="N94" s="40"/>
      <c r="O94" s="32"/>
      <c r="P94" s="33">
        <f t="shared" si="66"/>
        <v>0</v>
      </c>
      <c r="Q94" s="33">
        <f t="shared" si="67"/>
        <v>0</v>
      </c>
      <c r="R94" s="33">
        <f t="shared" si="68"/>
        <v>0</v>
      </c>
      <c r="S94" s="33">
        <f t="shared" si="61"/>
        <v>0</v>
      </c>
      <c r="T94" s="38">
        <f>RANK(P94,P$17:P$112)</f>
        <v>1</v>
      </c>
      <c r="U94" s="38">
        <f>RANK(Q94,Q$17:Q$112)</f>
        <v>1</v>
      </c>
      <c r="V94" s="38">
        <f>RANK(R94,R$17:R$112)</f>
        <v>1</v>
      </c>
      <c r="W94" s="38">
        <f>RANK(S94,S$17:S$112)</f>
        <v>1</v>
      </c>
      <c r="X94" s="26"/>
      <c r="Y94" s="26"/>
      <c r="Z94" s="26"/>
      <c r="AA94" s="26"/>
      <c r="AB94" s="32"/>
      <c r="AC94" s="32"/>
      <c r="AD94" s="33">
        <f t="shared" si="65"/>
        <v>0</v>
      </c>
    </row>
    <row r="95" spans="2:30" ht="20" customHeight="1" x14ac:dyDescent="0.35">
      <c r="B95" s="82"/>
      <c r="C95" s="83"/>
      <c r="D95" s="83"/>
      <c r="E95" s="83"/>
      <c r="F95" s="31"/>
      <c r="G95" s="83"/>
      <c r="H95" s="40"/>
      <c r="I95" s="40"/>
      <c r="J95" s="40"/>
      <c r="K95" s="32"/>
      <c r="L95" s="32"/>
      <c r="M95" s="40"/>
      <c r="N95" s="40"/>
      <c r="O95" s="32"/>
      <c r="P95" s="33">
        <f t="shared" si="66"/>
        <v>0</v>
      </c>
      <c r="Q95" s="33">
        <f t="shared" si="67"/>
        <v>0</v>
      </c>
      <c r="R95" s="33">
        <f t="shared" si="68"/>
        <v>0</v>
      </c>
      <c r="S95" s="33">
        <f t="shared" si="61"/>
        <v>0</v>
      </c>
      <c r="T95" s="38">
        <f>RANK(P95,P$17:P$112)</f>
        <v>1</v>
      </c>
      <c r="U95" s="38">
        <f>RANK(Q95,Q$17:Q$112)</f>
        <v>1</v>
      </c>
      <c r="V95" s="38">
        <f>RANK(R95,R$17:R$112)</f>
        <v>1</v>
      </c>
      <c r="W95" s="38">
        <f>RANK(S95,S$17:S$112)</f>
        <v>1</v>
      </c>
      <c r="X95" s="26"/>
      <c r="Y95" s="26"/>
      <c r="Z95" s="26"/>
      <c r="AA95" s="26"/>
      <c r="AB95" s="32"/>
      <c r="AC95" s="32"/>
      <c r="AD95" s="33">
        <f t="shared" si="65"/>
        <v>0</v>
      </c>
    </row>
    <row r="96" spans="2:30" ht="20" customHeight="1" x14ac:dyDescent="0.35">
      <c r="B96" s="82"/>
      <c r="C96" s="83"/>
      <c r="D96" s="83"/>
      <c r="E96" s="83"/>
      <c r="F96" s="31"/>
      <c r="G96" s="83"/>
      <c r="H96" s="40"/>
      <c r="I96" s="40"/>
      <c r="J96" s="40"/>
      <c r="K96" s="32"/>
      <c r="L96" s="32"/>
      <c r="M96" s="40"/>
      <c r="N96" s="40"/>
      <c r="O96" s="32"/>
      <c r="P96" s="33">
        <f t="shared" si="66"/>
        <v>0</v>
      </c>
      <c r="Q96" s="33">
        <f t="shared" si="67"/>
        <v>0</v>
      </c>
      <c r="R96" s="33">
        <f t="shared" si="68"/>
        <v>0</v>
      </c>
      <c r="S96" s="33">
        <f t="shared" si="61"/>
        <v>0</v>
      </c>
      <c r="T96" s="38">
        <f>RANK(P96,P$17:P$112)</f>
        <v>1</v>
      </c>
      <c r="U96" s="38">
        <f>RANK(Q96,Q$17:Q$112)</f>
        <v>1</v>
      </c>
      <c r="V96" s="38">
        <f>RANK(R96,R$17:R$112)</f>
        <v>1</v>
      </c>
      <c r="W96" s="38">
        <f>RANK(S96,S$17:S$112)</f>
        <v>1</v>
      </c>
      <c r="X96" s="26"/>
      <c r="Y96" s="26"/>
      <c r="Z96" s="26"/>
      <c r="AA96" s="26"/>
      <c r="AB96" s="32"/>
      <c r="AC96" s="32"/>
      <c r="AD96" s="33">
        <f t="shared" si="65"/>
        <v>0</v>
      </c>
    </row>
    <row r="97" spans="2:30" ht="20" customHeight="1" x14ac:dyDescent="0.35">
      <c r="B97" s="84"/>
      <c r="C97" s="85"/>
      <c r="D97" s="85"/>
      <c r="E97" s="85"/>
      <c r="F97" s="31"/>
      <c r="G97" s="85"/>
      <c r="H97" s="40"/>
      <c r="I97" s="40"/>
      <c r="J97" s="40"/>
      <c r="K97" s="32"/>
      <c r="L97" s="32"/>
      <c r="M97" s="40"/>
      <c r="N97" s="40"/>
      <c r="O97" s="32"/>
      <c r="P97" s="33">
        <f t="shared" si="66"/>
        <v>0</v>
      </c>
      <c r="Q97" s="33">
        <f t="shared" si="67"/>
        <v>0</v>
      </c>
      <c r="R97" s="33">
        <f t="shared" si="68"/>
        <v>0</v>
      </c>
      <c r="S97" s="33">
        <f t="shared" si="61"/>
        <v>0</v>
      </c>
      <c r="T97" s="38">
        <f>RANK(P97,P$17:P$112)</f>
        <v>1</v>
      </c>
      <c r="U97" s="38">
        <f>RANK(Q97,Q$17:Q$112)</f>
        <v>1</v>
      </c>
      <c r="V97" s="38">
        <f>RANK(R97,R$17:R$112)</f>
        <v>1</v>
      </c>
      <c r="W97" s="38">
        <f>RANK(S97,S$17:S$112)</f>
        <v>1</v>
      </c>
      <c r="X97" s="26"/>
      <c r="Y97" s="26"/>
      <c r="Z97" s="26"/>
      <c r="AA97" s="26"/>
      <c r="AB97" s="32"/>
      <c r="AC97" s="32"/>
      <c r="AD97" s="33">
        <f t="shared" si="65"/>
        <v>0</v>
      </c>
    </row>
    <row r="98" spans="2:30" ht="20" customHeight="1" x14ac:dyDescent="0.35">
      <c r="B98" s="82"/>
      <c r="C98" s="83"/>
      <c r="D98" s="83"/>
      <c r="E98" s="83"/>
      <c r="F98" s="31"/>
      <c r="G98" s="83"/>
      <c r="H98" s="40"/>
      <c r="I98" s="40"/>
      <c r="J98" s="40"/>
      <c r="K98" s="32"/>
      <c r="L98" s="32"/>
      <c r="M98" s="40"/>
      <c r="N98" s="40"/>
      <c r="O98" s="32"/>
      <c r="P98" s="33">
        <f t="shared" si="66"/>
        <v>0</v>
      </c>
      <c r="Q98" s="33">
        <f t="shared" si="67"/>
        <v>0</v>
      </c>
      <c r="R98" s="33">
        <f t="shared" si="68"/>
        <v>0</v>
      </c>
      <c r="S98" s="33">
        <f t="shared" si="61"/>
        <v>0</v>
      </c>
      <c r="T98" s="38">
        <f>RANK(P98,P$17:P$112)</f>
        <v>1</v>
      </c>
      <c r="U98" s="38">
        <f>RANK(Q98,Q$17:Q$112)</f>
        <v>1</v>
      </c>
      <c r="V98" s="38">
        <f>RANK(R98,R$17:R$112)</f>
        <v>1</v>
      </c>
      <c r="W98" s="38">
        <f>RANK(S98,S$17:S$112)</f>
        <v>1</v>
      </c>
      <c r="X98" s="26"/>
      <c r="Y98" s="26"/>
      <c r="Z98" s="26"/>
      <c r="AA98" s="26"/>
      <c r="AB98" s="32"/>
      <c r="AC98" s="32"/>
      <c r="AD98" s="33">
        <f t="shared" si="65"/>
        <v>0</v>
      </c>
    </row>
    <row r="99" spans="2:30" ht="20" customHeight="1" x14ac:dyDescent="0.35">
      <c r="B99" s="84"/>
      <c r="C99" s="85"/>
      <c r="D99" s="85"/>
      <c r="E99" s="85"/>
      <c r="F99" s="31"/>
      <c r="G99" s="85"/>
      <c r="H99" s="40"/>
      <c r="I99" s="40"/>
      <c r="J99" s="40"/>
      <c r="K99" s="32"/>
      <c r="L99" s="32"/>
      <c r="M99" s="40"/>
      <c r="N99" s="40"/>
      <c r="O99" s="32"/>
      <c r="P99" s="33">
        <f t="shared" si="66"/>
        <v>0</v>
      </c>
      <c r="Q99" s="33">
        <f t="shared" si="67"/>
        <v>0</v>
      </c>
      <c r="R99" s="33">
        <f t="shared" si="68"/>
        <v>0</v>
      </c>
      <c r="S99" s="33">
        <f t="shared" si="61"/>
        <v>0</v>
      </c>
      <c r="T99" s="38">
        <f>RANK(P99,P$17:P$112)</f>
        <v>1</v>
      </c>
      <c r="U99" s="38">
        <f>RANK(Q99,Q$17:Q$112)</f>
        <v>1</v>
      </c>
      <c r="V99" s="38">
        <f>RANK(R99,R$17:R$112)</f>
        <v>1</v>
      </c>
      <c r="W99" s="38">
        <f>RANK(S99,S$17:S$112)</f>
        <v>1</v>
      </c>
      <c r="X99" s="26"/>
      <c r="Y99" s="26"/>
      <c r="Z99" s="26"/>
      <c r="AA99" s="26"/>
      <c r="AB99" s="32"/>
      <c r="AC99" s="32"/>
      <c r="AD99" s="33">
        <f t="shared" si="65"/>
        <v>0</v>
      </c>
    </row>
    <row r="100" spans="2:30" ht="20" customHeight="1" x14ac:dyDescent="0.35">
      <c r="B100" s="82"/>
      <c r="C100" s="83"/>
      <c r="D100" s="83"/>
      <c r="E100" s="40"/>
      <c r="F100" s="31"/>
      <c r="G100" s="40"/>
      <c r="H100" s="40"/>
      <c r="I100" s="40"/>
      <c r="J100" s="40"/>
      <c r="K100" s="32"/>
      <c r="L100" s="32"/>
      <c r="M100" s="40"/>
      <c r="N100" s="40"/>
      <c r="O100" s="32"/>
      <c r="P100" s="33">
        <f t="shared" ref="P100" si="69">F100*K100*L100*O100</f>
        <v>0</v>
      </c>
      <c r="Q100" s="33">
        <f t="shared" ref="Q100" si="70">F100+K100+L100+O100</f>
        <v>0</v>
      </c>
      <c r="R100" s="33">
        <f t="shared" ref="R100" si="71">1.5*F100+0.5*K100+0.5*L100+1.5*O100</f>
        <v>0</v>
      </c>
      <c r="S100" s="33">
        <f t="shared" si="61"/>
        <v>0</v>
      </c>
      <c r="T100" s="38">
        <f t="shared" ref="T100:T112" si="72">RANK(P100,P$17:P$112)</f>
        <v>1</v>
      </c>
      <c r="U100" s="38">
        <f t="shared" ref="U100:U112" si="73">RANK(Q100,Q$17:Q$112)</f>
        <v>1</v>
      </c>
      <c r="V100" s="38">
        <f t="shared" ref="V100:V112" si="74">RANK(R100,R$17:R$112)</f>
        <v>1</v>
      </c>
      <c r="W100" s="38">
        <f t="shared" ref="W100:W112" si="75">RANK(S100,S$17:S$112)</f>
        <v>1</v>
      </c>
      <c r="X100" s="26"/>
      <c r="Y100" s="26"/>
      <c r="Z100" s="26"/>
      <c r="AA100" s="26"/>
      <c r="AB100" s="32"/>
      <c r="AC100" s="32"/>
      <c r="AD100" s="33">
        <f t="shared" si="65"/>
        <v>0</v>
      </c>
    </row>
    <row r="101" spans="2:30" ht="20" customHeight="1" x14ac:dyDescent="0.35">
      <c r="B101" s="64"/>
      <c r="C101" s="41"/>
      <c r="D101" s="41"/>
      <c r="E101" s="41"/>
      <c r="F101" s="31"/>
      <c r="G101" s="41"/>
      <c r="H101" s="17"/>
      <c r="I101" s="17"/>
      <c r="J101" s="17"/>
      <c r="K101" s="32"/>
      <c r="L101" s="32"/>
      <c r="M101" s="17"/>
      <c r="N101" s="17"/>
      <c r="O101" s="32"/>
      <c r="P101" s="33">
        <f t="shared" ref="P101:P104" si="76">F101*K101*L101*O101</f>
        <v>0</v>
      </c>
      <c r="Q101" s="33">
        <f t="shared" ref="Q101:Q104" si="77">F101+K101+L101+O101</f>
        <v>0</v>
      </c>
      <c r="R101" s="33">
        <f t="shared" ref="R101:R104" si="78">1.5*F101+0.5*K101+0.5*L101+1.5*O101</f>
        <v>0</v>
      </c>
      <c r="S101" s="33">
        <f t="shared" si="61"/>
        <v>0</v>
      </c>
      <c r="T101" s="38">
        <f t="shared" si="72"/>
        <v>1</v>
      </c>
      <c r="U101" s="38">
        <f t="shared" si="73"/>
        <v>1</v>
      </c>
      <c r="V101" s="38">
        <f t="shared" si="74"/>
        <v>1</v>
      </c>
      <c r="W101" s="38">
        <f t="shared" si="75"/>
        <v>1</v>
      </c>
      <c r="X101" s="17"/>
      <c r="Y101" s="17"/>
      <c r="Z101" s="17"/>
      <c r="AA101" s="17"/>
      <c r="AB101" s="32"/>
      <c r="AC101" s="32"/>
      <c r="AD101" s="33">
        <f t="shared" si="65"/>
        <v>0</v>
      </c>
    </row>
    <row r="102" spans="2:30" ht="20" customHeight="1" x14ac:dyDescent="0.35">
      <c r="B102" s="64"/>
      <c r="C102" s="41"/>
      <c r="D102" s="41"/>
      <c r="E102" s="41"/>
      <c r="F102" s="31"/>
      <c r="G102" s="41"/>
      <c r="H102" s="17"/>
      <c r="I102" s="17"/>
      <c r="J102" s="17"/>
      <c r="K102" s="32"/>
      <c r="L102" s="32"/>
      <c r="M102" s="17"/>
      <c r="N102" s="17"/>
      <c r="O102" s="32"/>
      <c r="P102" s="33">
        <f t="shared" si="76"/>
        <v>0</v>
      </c>
      <c r="Q102" s="33">
        <f t="shared" si="77"/>
        <v>0</v>
      </c>
      <c r="R102" s="33">
        <f t="shared" si="78"/>
        <v>0</v>
      </c>
      <c r="S102" s="33">
        <f t="shared" si="61"/>
        <v>0</v>
      </c>
      <c r="T102" s="38">
        <f t="shared" si="72"/>
        <v>1</v>
      </c>
      <c r="U102" s="38">
        <f t="shared" si="73"/>
        <v>1</v>
      </c>
      <c r="V102" s="38">
        <f t="shared" si="74"/>
        <v>1</v>
      </c>
      <c r="W102" s="38">
        <f t="shared" si="75"/>
        <v>1</v>
      </c>
      <c r="X102" s="17"/>
      <c r="Y102" s="17"/>
      <c r="Z102" s="17"/>
      <c r="AA102" s="17"/>
      <c r="AB102" s="32"/>
      <c r="AC102" s="32"/>
      <c r="AD102" s="33">
        <f t="shared" si="65"/>
        <v>0</v>
      </c>
    </row>
    <row r="103" spans="2:30" ht="20" customHeight="1" x14ac:dyDescent="0.35">
      <c r="B103" s="64"/>
      <c r="C103" s="41"/>
      <c r="D103" s="41"/>
      <c r="E103" s="41"/>
      <c r="F103" s="31"/>
      <c r="G103" s="41"/>
      <c r="H103" s="17"/>
      <c r="I103" s="17"/>
      <c r="J103" s="17"/>
      <c r="K103" s="32"/>
      <c r="L103" s="32"/>
      <c r="M103" s="17"/>
      <c r="N103" s="17"/>
      <c r="O103" s="32"/>
      <c r="P103" s="33">
        <f t="shared" si="76"/>
        <v>0</v>
      </c>
      <c r="Q103" s="33">
        <f t="shared" si="77"/>
        <v>0</v>
      </c>
      <c r="R103" s="33">
        <f t="shared" si="78"/>
        <v>0</v>
      </c>
      <c r="S103" s="33">
        <f t="shared" si="61"/>
        <v>0</v>
      </c>
      <c r="T103" s="38">
        <f t="shared" si="72"/>
        <v>1</v>
      </c>
      <c r="U103" s="38">
        <f t="shared" si="73"/>
        <v>1</v>
      </c>
      <c r="V103" s="38">
        <f t="shared" si="74"/>
        <v>1</v>
      </c>
      <c r="W103" s="38">
        <f t="shared" si="75"/>
        <v>1</v>
      </c>
      <c r="X103" s="17"/>
      <c r="Y103" s="17"/>
      <c r="Z103" s="17"/>
      <c r="AA103" s="17"/>
      <c r="AB103" s="32"/>
      <c r="AC103" s="32"/>
      <c r="AD103" s="33">
        <f t="shared" si="65"/>
        <v>0</v>
      </c>
    </row>
    <row r="104" spans="2:30" ht="20" customHeight="1" x14ac:dyDescent="0.35">
      <c r="B104" s="64"/>
      <c r="C104" s="41"/>
      <c r="D104" s="41"/>
      <c r="E104" s="41"/>
      <c r="F104" s="31"/>
      <c r="G104" s="41"/>
      <c r="H104" s="17"/>
      <c r="I104" s="17"/>
      <c r="J104" s="17"/>
      <c r="K104" s="32"/>
      <c r="L104" s="32"/>
      <c r="M104" s="17"/>
      <c r="N104" s="17"/>
      <c r="O104" s="32"/>
      <c r="P104" s="33">
        <f t="shared" si="76"/>
        <v>0</v>
      </c>
      <c r="Q104" s="33">
        <f t="shared" si="77"/>
        <v>0</v>
      </c>
      <c r="R104" s="33">
        <f t="shared" si="78"/>
        <v>0</v>
      </c>
      <c r="S104" s="33">
        <f t="shared" si="61"/>
        <v>0</v>
      </c>
      <c r="T104" s="38">
        <f t="shared" si="72"/>
        <v>1</v>
      </c>
      <c r="U104" s="38">
        <f t="shared" si="73"/>
        <v>1</v>
      </c>
      <c r="V104" s="38">
        <f t="shared" si="74"/>
        <v>1</v>
      </c>
      <c r="W104" s="38">
        <f t="shared" si="75"/>
        <v>1</v>
      </c>
      <c r="X104" s="17"/>
      <c r="Y104" s="17"/>
      <c r="Z104" s="17"/>
      <c r="AA104" s="17"/>
      <c r="AB104" s="32"/>
      <c r="AC104" s="32"/>
      <c r="AD104" s="33">
        <f t="shared" si="65"/>
        <v>0</v>
      </c>
    </row>
    <row r="105" spans="2:30" ht="20" customHeight="1" x14ac:dyDescent="0.35">
      <c r="B105" s="64"/>
      <c r="C105" s="41"/>
      <c r="D105" s="41"/>
      <c r="E105" s="41"/>
      <c r="F105" s="31"/>
      <c r="G105" s="41"/>
      <c r="H105" s="17"/>
      <c r="I105" s="17"/>
      <c r="J105" s="17"/>
      <c r="K105" s="32"/>
      <c r="L105" s="32"/>
      <c r="M105" s="17"/>
      <c r="N105" s="17"/>
      <c r="O105" s="32"/>
      <c r="P105" s="33">
        <f t="shared" ref="P105:P108" si="79">F105*K105*L105*O105</f>
        <v>0</v>
      </c>
      <c r="Q105" s="33">
        <f t="shared" ref="Q105:Q108" si="80">F105+K105+L105+O105</f>
        <v>0</v>
      </c>
      <c r="R105" s="33">
        <f t="shared" ref="R105:R108" si="81">1.5*F105+0.5*K105+0.5*L105+1.5*O105</f>
        <v>0</v>
      </c>
      <c r="S105" s="33">
        <f t="shared" si="61"/>
        <v>0</v>
      </c>
      <c r="T105" s="38">
        <f t="shared" si="72"/>
        <v>1</v>
      </c>
      <c r="U105" s="38">
        <f t="shared" si="73"/>
        <v>1</v>
      </c>
      <c r="V105" s="38">
        <f t="shared" si="74"/>
        <v>1</v>
      </c>
      <c r="W105" s="38">
        <f t="shared" si="75"/>
        <v>1</v>
      </c>
      <c r="X105" s="17"/>
      <c r="Y105" s="17"/>
      <c r="Z105" s="17"/>
      <c r="AA105" s="17"/>
      <c r="AB105" s="32"/>
      <c r="AC105" s="32"/>
      <c r="AD105" s="33">
        <f t="shared" si="65"/>
        <v>0</v>
      </c>
    </row>
    <row r="106" spans="2:30" ht="20" customHeight="1" x14ac:dyDescent="0.35">
      <c r="B106" s="64"/>
      <c r="C106" s="41"/>
      <c r="D106" s="41"/>
      <c r="E106" s="41"/>
      <c r="F106" s="31"/>
      <c r="G106" s="41"/>
      <c r="H106" s="17"/>
      <c r="I106" s="17"/>
      <c r="J106" s="17"/>
      <c r="K106" s="32"/>
      <c r="L106" s="32"/>
      <c r="M106" s="17"/>
      <c r="N106" s="17"/>
      <c r="O106" s="32"/>
      <c r="P106" s="33">
        <f t="shared" si="79"/>
        <v>0</v>
      </c>
      <c r="Q106" s="33">
        <f t="shared" si="80"/>
        <v>0</v>
      </c>
      <c r="R106" s="33">
        <f t="shared" si="81"/>
        <v>0</v>
      </c>
      <c r="S106" s="33">
        <f t="shared" si="61"/>
        <v>0</v>
      </c>
      <c r="T106" s="38">
        <f t="shared" si="72"/>
        <v>1</v>
      </c>
      <c r="U106" s="38">
        <f t="shared" si="73"/>
        <v>1</v>
      </c>
      <c r="V106" s="38">
        <f t="shared" si="74"/>
        <v>1</v>
      </c>
      <c r="W106" s="38">
        <f t="shared" si="75"/>
        <v>1</v>
      </c>
      <c r="X106" s="17"/>
      <c r="Y106" s="17"/>
      <c r="Z106" s="17"/>
      <c r="AA106" s="17"/>
      <c r="AB106" s="32"/>
      <c r="AC106" s="32"/>
      <c r="AD106" s="33">
        <f t="shared" si="65"/>
        <v>0</v>
      </c>
    </row>
    <row r="107" spans="2:30" ht="20" customHeight="1" x14ac:dyDescent="0.35">
      <c r="B107" s="64"/>
      <c r="C107" s="41"/>
      <c r="D107" s="41"/>
      <c r="E107" s="41"/>
      <c r="F107" s="31"/>
      <c r="G107" s="41"/>
      <c r="H107" s="17"/>
      <c r="I107" s="17"/>
      <c r="J107" s="17"/>
      <c r="K107" s="32"/>
      <c r="L107" s="32"/>
      <c r="M107" s="17"/>
      <c r="N107" s="17"/>
      <c r="O107" s="32"/>
      <c r="P107" s="33">
        <f t="shared" si="79"/>
        <v>0</v>
      </c>
      <c r="Q107" s="33">
        <f t="shared" si="80"/>
        <v>0</v>
      </c>
      <c r="R107" s="33">
        <f t="shared" si="81"/>
        <v>0</v>
      </c>
      <c r="S107" s="33">
        <f t="shared" si="61"/>
        <v>0</v>
      </c>
      <c r="T107" s="38">
        <f t="shared" si="72"/>
        <v>1</v>
      </c>
      <c r="U107" s="38">
        <f t="shared" si="73"/>
        <v>1</v>
      </c>
      <c r="V107" s="38">
        <f t="shared" si="74"/>
        <v>1</v>
      </c>
      <c r="W107" s="38">
        <f t="shared" si="75"/>
        <v>1</v>
      </c>
      <c r="X107" s="17"/>
      <c r="Y107" s="17"/>
      <c r="Z107" s="17"/>
      <c r="AA107" s="17"/>
      <c r="AB107" s="32"/>
      <c r="AC107" s="32"/>
      <c r="AD107" s="33">
        <f t="shared" si="65"/>
        <v>0</v>
      </c>
    </row>
    <row r="108" spans="2:30" ht="20" customHeight="1" x14ac:dyDescent="0.35">
      <c r="B108" s="64"/>
      <c r="C108" s="41"/>
      <c r="D108" s="41"/>
      <c r="E108" s="41"/>
      <c r="F108" s="31"/>
      <c r="G108" s="41"/>
      <c r="H108" s="17"/>
      <c r="I108" s="17"/>
      <c r="J108" s="17"/>
      <c r="K108" s="32"/>
      <c r="L108" s="32"/>
      <c r="M108" s="17"/>
      <c r="N108" s="17"/>
      <c r="O108" s="32"/>
      <c r="P108" s="33">
        <f t="shared" si="79"/>
        <v>0</v>
      </c>
      <c r="Q108" s="33">
        <f t="shared" si="80"/>
        <v>0</v>
      </c>
      <c r="R108" s="33">
        <f t="shared" si="81"/>
        <v>0</v>
      </c>
      <c r="S108" s="33">
        <f t="shared" si="61"/>
        <v>0</v>
      </c>
      <c r="T108" s="38">
        <f t="shared" si="72"/>
        <v>1</v>
      </c>
      <c r="U108" s="38">
        <f t="shared" si="73"/>
        <v>1</v>
      </c>
      <c r="V108" s="38">
        <f t="shared" si="74"/>
        <v>1</v>
      </c>
      <c r="W108" s="38">
        <f t="shared" si="75"/>
        <v>1</v>
      </c>
      <c r="X108" s="17"/>
      <c r="Y108" s="17"/>
      <c r="Z108" s="17"/>
      <c r="AA108" s="17"/>
      <c r="AB108" s="32"/>
      <c r="AC108" s="32"/>
      <c r="AD108" s="33">
        <f t="shared" si="65"/>
        <v>0</v>
      </c>
    </row>
    <row r="109" spans="2:30" ht="20" customHeight="1" x14ac:dyDescent="0.35">
      <c r="B109" s="64"/>
      <c r="C109" s="41"/>
      <c r="D109" s="41"/>
      <c r="E109" s="41"/>
      <c r="F109" s="31"/>
      <c r="G109" s="41"/>
      <c r="H109" s="17"/>
      <c r="I109" s="17"/>
      <c r="J109" s="17"/>
      <c r="K109" s="32"/>
      <c r="L109" s="32"/>
      <c r="M109" s="17"/>
      <c r="N109" s="17"/>
      <c r="O109" s="32"/>
      <c r="P109" s="33">
        <f t="shared" ref="P109:P112" si="82">F109*K109*L109*O109</f>
        <v>0</v>
      </c>
      <c r="Q109" s="33">
        <f t="shared" ref="Q109:Q112" si="83">F109+K109+L109+O109</f>
        <v>0</v>
      </c>
      <c r="R109" s="33">
        <f t="shared" ref="R109:R112" si="84">1.5*F109+0.5*K109+0.5*L109+1.5*O109</f>
        <v>0</v>
      </c>
      <c r="S109" s="33">
        <f t="shared" si="61"/>
        <v>0</v>
      </c>
      <c r="T109" s="38">
        <f t="shared" si="72"/>
        <v>1</v>
      </c>
      <c r="U109" s="38">
        <f t="shared" si="73"/>
        <v>1</v>
      </c>
      <c r="V109" s="38">
        <f t="shared" si="74"/>
        <v>1</v>
      </c>
      <c r="W109" s="38">
        <f t="shared" si="75"/>
        <v>1</v>
      </c>
      <c r="X109" s="17"/>
      <c r="Y109" s="17"/>
      <c r="Z109" s="17"/>
      <c r="AA109" s="17"/>
      <c r="AB109" s="32"/>
      <c r="AC109" s="32"/>
      <c r="AD109" s="33">
        <f t="shared" si="65"/>
        <v>0</v>
      </c>
    </row>
    <row r="110" spans="2:30" ht="20" customHeight="1" x14ac:dyDescent="0.35">
      <c r="B110" s="64"/>
      <c r="C110" s="41"/>
      <c r="D110" s="41"/>
      <c r="E110" s="41"/>
      <c r="F110" s="31"/>
      <c r="G110" s="41"/>
      <c r="H110" s="17"/>
      <c r="I110" s="17"/>
      <c r="J110" s="17"/>
      <c r="K110" s="32"/>
      <c r="L110" s="32"/>
      <c r="M110" s="17"/>
      <c r="N110" s="17"/>
      <c r="O110" s="32"/>
      <c r="P110" s="33">
        <f t="shared" si="82"/>
        <v>0</v>
      </c>
      <c r="Q110" s="33">
        <f t="shared" si="83"/>
        <v>0</v>
      </c>
      <c r="R110" s="33">
        <f t="shared" si="84"/>
        <v>0</v>
      </c>
      <c r="S110" s="33">
        <f t="shared" si="61"/>
        <v>0</v>
      </c>
      <c r="T110" s="38">
        <f t="shared" si="72"/>
        <v>1</v>
      </c>
      <c r="U110" s="38">
        <f t="shared" si="73"/>
        <v>1</v>
      </c>
      <c r="V110" s="38">
        <f t="shared" si="74"/>
        <v>1</v>
      </c>
      <c r="W110" s="38">
        <f t="shared" si="75"/>
        <v>1</v>
      </c>
      <c r="X110" s="17"/>
      <c r="Y110" s="17"/>
      <c r="Z110" s="17"/>
      <c r="AA110" s="17"/>
      <c r="AB110" s="32"/>
      <c r="AC110" s="32"/>
      <c r="AD110" s="33">
        <f t="shared" si="65"/>
        <v>0</v>
      </c>
    </row>
    <row r="111" spans="2:30" ht="20" customHeight="1" x14ac:dyDescent="0.35">
      <c r="B111" s="64"/>
      <c r="C111" s="41"/>
      <c r="D111" s="41"/>
      <c r="E111" s="41"/>
      <c r="F111" s="31"/>
      <c r="G111" s="41"/>
      <c r="H111" s="17"/>
      <c r="I111" s="17"/>
      <c r="J111" s="17"/>
      <c r="K111" s="32"/>
      <c r="L111" s="32"/>
      <c r="M111" s="17"/>
      <c r="N111" s="17"/>
      <c r="O111" s="32"/>
      <c r="P111" s="33">
        <f t="shared" si="82"/>
        <v>0</v>
      </c>
      <c r="Q111" s="33">
        <f t="shared" si="83"/>
        <v>0</v>
      </c>
      <c r="R111" s="33">
        <f t="shared" si="84"/>
        <v>0</v>
      </c>
      <c r="S111" s="33">
        <f t="shared" si="61"/>
        <v>0</v>
      </c>
      <c r="T111" s="38">
        <f t="shared" si="72"/>
        <v>1</v>
      </c>
      <c r="U111" s="38">
        <f t="shared" si="73"/>
        <v>1</v>
      </c>
      <c r="V111" s="38">
        <f t="shared" si="74"/>
        <v>1</v>
      </c>
      <c r="W111" s="38">
        <f t="shared" si="75"/>
        <v>1</v>
      </c>
      <c r="X111" s="17"/>
      <c r="Y111" s="17"/>
      <c r="Z111" s="17"/>
      <c r="AA111" s="17"/>
      <c r="AB111" s="32"/>
      <c r="AC111" s="32"/>
      <c r="AD111" s="33">
        <f t="shared" si="65"/>
        <v>0</v>
      </c>
    </row>
    <row r="112" spans="2:30" ht="20" customHeight="1" x14ac:dyDescent="0.35">
      <c r="B112" s="64"/>
      <c r="C112" s="41"/>
      <c r="D112" s="41"/>
      <c r="E112" s="41"/>
      <c r="F112" s="31"/>
      <c r="G112" s="41"/>
      <c r="H112" s="17"/>
      <c r="I112" s="17"/>
      <c r="J112" s="17"/>
      <c r="K112" s="32"/>
      <c r="L112" s="32"/>
      <c r="M112" s="17"/>
      <c r="N112" s="17"/>
      <c r="O112" s="32"/>
      <c r="P112" s="33">
        <f t="shared" si="82"/>
        <v>0</v>
      </c>
      <c r="Q112" s="33">
        <f t="shared" si="83"/>
        <v>0</v>
      </c>
      <c r="R112" s="33">
        <f t="shared" si="84"/>
        <v>0</v>
      </c>
      <c r="S112" s="33">
        <f t="shared" si="61"/>
        <v>0</v>
      </c>
      <c r="T112" s="38">
        <f t="shared" si="72"/>
        <v>1</v>
      </c>
      <c r="U112" s="38">
        <f t="shared" si="73"/>
        <v>1</v>
      </c>
      <c r="V112" s="38">
        <f t="shared" si="74"/>
        <v>1</v>
      </c>
      <c r="W112" s="38">
        <f t="shared" si="75"/>
        <v>1</v>
      </c>
      <c r="X112" s="17"/>
      <c r="Y112" s="17"/>
      <c r="Z112" s="17"/>
      <c r="AA112" s="17"/>
      <c r="AB112" s="32"/>
      <c r="AC112" s="32"/>
      <c r="AD112" s="33">
        <f t="shared" si="65"/>
        <v>0</v>
      </c>
    </row>
  </sheetData>
  <autoFilter ref="B16:AI112" xr:uid="{DA2C6488-39E1-4A07-AA78-26B630B367D5}">
    <filterColumn colId="21">
      <filters>
        <filter val="1"/>
        <filter val="10"/>
        <filter val="11"/>
        <filter val="2"/>
        <filter val="23"/>
        <filter val="31"/>
        <filter val="35"/>
        <filter val="36"/>
        <filter val="42"/>
        <filter val="5"/>
        <filter val="8"/>
      </filters>
    </filterColumn>
  </autoFilter>
  <mergeCells count="16">
    <mergeCell ref="X14:AD14"/>
    <mergeCell ref="F10:AD11"/>
    <mergeCell ref="B12:E13"/>
    <mergeCell ref="F12:AD13"/>
    <mergeCell ref="B10:E11"/>
    <mergeCell ref="K14:P14"/>
    <mergeCell ref="B14:H14"/>
    <mergeCell ref="B2:E3"/>
    <mergeCell ref="F2:AD2"/>
    <mergeCell ref="F3:AD3"/>
    <mergeCell ref="B4:E5"/>
    <mergeCell ref="B8:E9"/>
    <mergeCell ref="F4:AD5"/>
    <mergeCell ref="F8:AD9"/>
    <mergeCell ref="B6:E7"/>
    <mergeCell ref="F6:AD7"/>
  </mergeCells>
  <conditionalFormatting sqref="P17:P112"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{2F432378-8447-4757-918E-9994F0762A6C}</x14:id>
        </ext>
      </extLst>
    </cfRule>
  </conditionalFormatting>
  <conditionalFormatting sqref="Q17:R112"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{584A5A67-25EF-4D6D-8806-BCF7F8D0C59C}</x14:id>
        </ext>
      </extLst>
    </cfRule>
  </conditionalFormatting>
  <conditionalFormatting sqref="T17:W112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432378-8447-4757-918E-9994F0762A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P17:P112</xm:sqref>
        </x14:conditionalFormatting>
        <x14:conditionalFormatting xmlns:xm="http://schemas.microsoft.com/office/excel/2006/main">
          <x14:cfRule type="dataBar" id="{584A5A67-25EF-4D6D-8806-BCF7F8D0C5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Q17:R112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75C8-7218-453C-9B1A-24BBF430D285}">
  <dimension ref="B1:F28"/>
  <sheetViews>
    <sheetView topLeftCell="A3" workbookViewId="0">
      <selection activeCell="C15" sqref="C15"/>
    </sheetView>
  </sheetViews>
  <sheetFormatPr baseColWidth="10" defaultColWidth="8.58203125" defaultRowHeight="14.5" x14ac:dyDescent="0.35"/>
  <cols>
    <col min="2" max="2" width="19.08203125" customWidth="1"/>
    <col min="3" max="3" width="69.58203125" customWidth="1"/>
    <col min="4" max="4" width="63" customWidth="1"/>
    <col min="5" max="5" width="94.08203125" customWidth="1"/>
    <col min="6" max="6" width="55.08203125" customWidth="1"/>
  </cols>
  <sheetData>
    <row r="1" spans="2:6" ht="15" thickBot="1" x14ac:dyDescent="0.4"/>
    <row r="2" spans="2:6" ht="23.5" customHeight="1" x14ac:dyDescent="0.35">
      <c r="B2" s="55" t="e" vm="1">
        <v>#VALUE!</v>
      </c>
      <c r="C2" s="58" t="s">
        <v>0</v>
      </c>
      <c r="D2" s="59"/>
      <c r="E2" s="59"/>
      <c r="F2" s="60"/>
    </row>
    <row r="3" spans="2:6" x14ac:dyDescent="0.35">
      <c r="B3" s="56"/>
      <c r="C3" s="61" t="s">
        <v>34</v>
      </c>
      <c r="D3" s="62"/>
      <c r="E3" s="62"/>
      <c r="F3" s="63"/>
    </row>
    <row r="4" spans="2:6" ht="15" thickBot="1" x14ac:dyDescent="0.4">
      <c r="B4" s="8" t="s">
        <v>6</v>
      </c>
      <c r="C4" s="9" t="s">
        <v>7</v>
      </c>
      <c r="D4" s="9"/>
      <c r="E4" s="9"/>
      <c r="F4" s="10"/>
    </row>
    <row r="5" spans="2:6" x14ac:dyDescent="0.35">
      <c r="B5" s="11" t="s">
        <v>29</v>
      </c>
      <c r="C5" s="12" t="s">
        <v>31</v>
      </c>
      <c r="D5" s="12" t="s">
        <v>32</v>
      </c>
      <c r="E5" s="12" t="s">
        <v>33</v>
      </c>
      <c r="F5" s="13" t="s">
        <v>54</v>
      </c>
    </row>
    <row r="6" spans="2:6" x14ac:dyDescent="0.35">
      <c r="B6" s="14">
        <v>5</v>
      </c>
      <c r="C6" s="1" t="s">
        <v>36</v>
      </c>
      <c r="D6" s="1" t="s">
        <v>44</v>
      </c>
      <c r="E6" s="1" t="s">
        <v>48</v>
      </c>
      <c r="F6" s="15" t="s">
        <v>39</v>
      </c>
    </row>
    <row r="7" spans="2:6" x14ac:dyDescent="0.35">
      <c r="B7" s="14">
        <v>4</v>
      </c>
      <c r="C7" s="1" t="s">
        <v>64</v>
      </c>
      <c r="D7" s="1" t="s">
        <v>45</v>
      </c>
      <c r="E7" s="1" t="s">
        <v>50</v>
      </c>
      <c r="F7" s="15" t="s">
        <v>40</v>
      </c>
    </row>
    <row r="8" spans="2:6" x14ac:dyDescent="0.35">
      <c r="B8" s="14">
        <v>3</v>
      </c>
      <c r="C8" s="1" t="s">
        <v>63</v>
      </c>
      <c r="D8" s="1" t="s">
        <v>47</v>
      </c>
      <c r="E8" s="1" t="s">
        <v>53</v>
      </c>
      <c r="F8" s="15" t="s">
        <v>41</v>
      </c>
    </row>
    <row r="9" spans="2:6" x14ac:dyDescent="0.35">
      <c r="B9" s="14">
        <v>2</v>
      </c>
      <c r="C9" s="1" t="s">
        <v>62</v>
      </c>
      <c r="D9" s="1" t="s">
        <v>46</v>
      </c>
      <c r="E9" s="1" t="s">
        <v>51</v>
      </c>
      <c r="F9" s="15" t="s">
        <v>42</v>
      </c>
    </row>
    <row r="10" spans="2:6" ht="15" thickBot="1" x14ac:dyDescent="0.4">
      <c r="B10" s="16">
        <v>1</v>
      </c>
      <c r="C10" s="9" t="s">
        <v>37</v>
      </c>
      <c r="D10" s="9" t="s">
        <v>38</v>
      </c>
      <c r="E10" s="9" t="s">
        <v>52</v>
      </c>
      <c r="F10" s="10" t="s">
        <v>43</v>
      </c>
    </row>
    <row r="12" spans="2:6" ht="31.4" customHeight="1" x14ac:dyDescent="0.35">
      <c r="B12" s="57" t="s">
        <v>35</v>
      </c>
      <c r="C12" s="57"/>
      <c r="D12" s="57"/>
      <c r="E12" s="57"/>
    </row>
    <row r="16" spans="2:6" x14ac:dyDescent="0.35">
      <c r="C16" t="s">
        <v>57</v>
      </c>
    </row>
    <row r="18" spans="3:6" x14ac:dyDescent="0.35">
      <c r="C18" t="s">
        <v>58</v>
      </c>
    </row>
    <row r="19" spans="3:6" x14ac:dyDescent="0.35">
      <c r="C19" s="36">
        <v>29754</v>
      </c>
      <c r="D19">
        <v>50</v>
      </c>
      <c r="E19" s="37">
        <f>D19/C19</f>
        <v>1.6804463265443301E-3</v>
      </c>
      <c r="F19" t="s">
        <v>61</v>
      </c>
    </row>
    <row r="20" spans="3:6" x14ac:dyDescent="0.35">
      <c r="C20" s="36">
        <v>29754</v>
      </c>
      <c r="D20">
        <v>100</v>
      </c>
      <c r="E20" s="37">
        <f>D20/C20</f>
        <v>3.3608926530886603E-3</v>
      </c>
      <c r="F20" t="s">
        <v>60</v>
      </c>
    </row>
    <row r="21" spans="3:6" x14ac:dyDescent="0.35">
      <c r="C21" s="36">
        <v>29754</v>
      </c>
      <c r="D21">
        <v>300</v>
      </c>
      <c r="E21" s="37">
        <f>D21/C21</f>
        <v>1.0082677959265981E-2</v>
      </c>
      <c r="F21" t="s">
        <v>59</v>
      </c>
    </row>
    <row r="23" spans="3:6" x14ac:dyDescent="0.35">
      <c r="E23">
        <v>55</v>
      </c>
    </row>
    <row r="25" spans="3:6" x14ac:dyDescent="0.35">
      <c r="E25">
        <f>$E$23*E19*1000</f>
        <v>92.424547959938153</v>
      </c>
    </row>
    <row r="26" spans="3:6" x14ac:dyDescent="0.35">
      <c r="E26">
        <f>$E$23*E20*1000</f>
        <v>184.84909591987631</v>
      </c>
    </row>
    <row r="27" spans="3:6" x14ac:dyDescent="0.35">
      <c r="E27">
        <f>$E$23*E21*1000</f>
        <v>554.54728775962894</v>
      </c>
    </row>
    <row r="28" spans="3:6" x14ac:dyDescent="0.35">
      <c r="E28">
        <f>$E$23*E22*1000</f>
        <v>0</v>
      </c>
    </row>
  </sheetData>
  <mergeCells count="4">
    <mergeCell ref="B2:B3"/>
    <mergeCell ref="B12:E12"/>
    <mergeCell ref="C2:F2"/>
    <mergeCell ref="C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E51F29F3BC734DBC54DDB19C912D06" ma:contentTypeVersion="19" ma:contentTypeDescription="Ein neues Dokument erstellen." ma:contentTypeScope="" ma:versionID="197c7e99a1b73f3f953388fdbc67836a">
  <xsd:schema xmlns:xsd="http://www.w3.org/2001/XMLSchema" xmlns:xs="http://www.w3.org/2001/XMLSchema" xmlns:p="http://schemas.microsoft.com/office/2006/metadata/properties" xmlns:ns2="7a7cd24c-8bfa-470c-b971-7bb92f3f723b" xmlns:ns3="35647438-b320-4065-a130-783076dde157" targetNamespace="http://schemas.microsoft.com/office/2006/metadata/properties" ma:root="true" ma:fieldsID="59289fed356a0fd0cb000ca741f274a6" ns2:_="" ns3:_="">
    <xsd:import namespace="7a7cd24c-8bfa-470c-b971-7bb92f3f723b"/>
    <xsd:import namespace="35647438-b320-4065-a130-783076dde1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cd24c-8bfa-470c-b971-7bb92f3f7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0ea1ffa-d9e2-4144-b0be-f5e9f3e4ef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47438-b320-4065-a130-783076dde15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e8de832-cdb4-4946-88a7-360f7716ea4a}" ma:internalName="TaxCatchAll" ma:showField="CatchAllData" ma:web="35647438-b320-4065-a130-783076dde1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7cd24c-8bfa-470c-b971-7bb92f3f723b">
      <Terms xmlns="http://schemas.microsoft.com/office/infopath/2007/PartnerControls"/>
    </lcf76f155ced4ddcb4097134ff3c332f>
    <TaxCatchAll xmlns="35647438-b320-4065-a130-783076dde157" xsi:nil="true"/>
  </documentManagement>
</p:properties>
</file>

<file path=customXml/itemProps1.xml><?xml version="1.0" encoding="utf-8"?>
<ds:datastoreItem xmlns:ds="http://schemas.openxmlformats.org/officeDocument/2006/customXml" ds:itemID="{8046987C-0FFD-4DA2-98B7-0129F3732E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5B1A7-07FE-4D50-9C72-8D0EA5E4D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cd24c-8bfa-470c-b971-7bb92f3f723b"/>
    <ds:schemaRef ds:uri="35647438-b320-4065-a130-783076dde1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D3814-230C-42D6-B914-44B070EB5223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7a7cd24c-8bfa-470c-b971-7bb92f3f723b"/>
    <ds:schemaRef ds:uri="http://schemas.openxmlformats.org/package/2006/metadata/core-properties"/>
    <ds:schemaRef ds:uri="http://schemas.microsoft.com/office/infopath/2007/PartnerControls"/>
    <ds:schemaRef ds:uri="35647438-b320-4065-a130-783076dde15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BPM</vt:lpstr>
      <vt:lpstr>EMSa</vt:lpstr>
      <vt:lpstr>Bewertungstabellen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Rekers</dc:creator>
  <cp:keywords/>
  <dc:description/>
  <cp:lastModifiedBy>Andreas Röder</cp:lastModifiedBy>
  <cp:revision/>
  <dcterms:created xsi:type="dcterms:W3CDTF">2025-04-11T06:00:24Z</dcterms:created>
  <dcterms:modified xsi:type="dcterms:W3CDTF">2025-11-27T16:21:15Z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0x0101005DE51F29F3BC734DBC54DDB19C912D06</vt:lpwstr>
  </property>
  <property fmtid="{D5CDD505-2E9C-101B-9397-08002B2CF9AE}" pid="3" name="MediaServiceImageTags">
    <vt:lpwstr/>
  </property>
</Properties>
</file>